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ÜFA-MSM\Homepage 2012\homepage\losungen\"/>
    </mc:Choice>
  </mc:AlternateContent>
  <xr:revisionPtr revIDLastSave="0" documentId="13_ncr:1_{6A7887EE-110A-451A-BE42-37545D413CE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EB" sheetId="1" r:id="rId1"/>
    <sheet name="PAB" sheetId="2" r:id="rId2"/>
    <sheet name="Bestellliste" sheetId="6" r:id="rId3"/>
    <sheet name="AR_VK" sheetId="4" r:id="rId4"/>
    <sheet name="AR_RW" sheetId="7" r:id="rId5"/>
    <sheet name="ER_RW" sheetId="9" r:id="rId6"/>
    <sheet name="Kassabuch" sheetId="8" r:id="rId7"/>
    <sheet name="Lager" sheetId="5" r:id="rId8"/>
  </sheets>
  <definedNames>
    <definedName name="_xlnm.Print_Area" localSheetId="5">ER_RW!$A$3:$J$20</definedName>
    <definedName name="_xlnm.Print_Titles" localSheetId="5">ER_RW!$1:$2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7" l="1"/>
  <c r="D8" i="4"/>
  <c r="F9" i="8"/>
  <c r="F8" i="8" l="1"/>
</calcChain>
</file>

<file path=xl/sharedStrings.xml><?xml version="1.0" encoding="utf-8"?>
<sst xmlns="http://schemas.openxmlformats.org/spreadsheetml/2006/main" count="519" uniqueCount="233">
  <si>
    <t>Posteingangsbuch</t>
  </si>
  <si>
    <t>Absender</t>
  </si>
  <si>
    <t>Inhalt/Betreff</t>
  </si>
  <si>
    <t>Beilagen</t>
  </si>
  <si>
    <t>1.Hilfe fürs Büro</t>
  </si>
  <si>
    <t>Eröffnungsangebot</t>
  </si>
  <si>
    <t>EK</t>
  </si>
  <si>
    <t>Office Design Vienna</t>
  </si>
  <si>
    <t>Angebot Lampen</t>
  </si>
  <si>
    <t>Green Island</t>
  </si>
  <si>
    <t>Markos Bistro</t>
  </si>
  <si>
    <t>Cleanforce</t>
  </si>
  <si>
    <t>Preisliste</t>
  </si>
  <si>
    <t>Mottes</t>
  </si>
  <si>
    <t>Weiter-geleitet an:</t>
  </si>
  <si>
    <t>Eingangs-datum</t>
  </si>
  <si>
    <t>Laufende Nummer</t>
  </si>
  <si>
    <t>Postausgangsbuch</t>
  </si>
  <si>
    <t>Ausgangs-datum</t>
  </si>
  <si>
    <t>Empfänger</t>
  </si>
  <si>
    <t>Versand per</t>
  </si>
  <si>
    <t>1. Hilfe fürs Büro</t>
  </si>
  <si>
    <t>Bestellung 50</t>
  </si>
  <si>
    <t>Post</t>
  </si>
  <si>
    <t>Fax</t>
  </si>
  <si>
    <t>E-Mail</t>
  </si>
  <si>
    <t>ODV</t>
  </si>
  <si>
    <t>Bestellung 51</t>
  </si>
  <si>
    <t>x</t>
  </si>
  <si>
    <t>Bestellung 52</t>
  </si>
  <si>
    <t>Bestellung 53</t>
  </si>
  <si>
    <t>Bestellung 54</t>
  </si>
  <si>
    <t>Bestellung 55</t>
  </si>
  <si>
    <t>Bestellungen / Lieferungen</t>
  </si>
  <si>
    <t>L i e f e r u n g   e r f o l g t</t>
  </si>
  <si>
    <t>Bestell-Nr.</t>
  </si>
  <si>
    <t>Bestell-datum</t>
  </si>
  <si>
    <t>Lieferant</t>
  </si>
  <si>
    <t>Lieferdatum</t>
  </si>
  <si>
    <t>ER- Nummer</t>
  </si>
  <si>
    <t>ER-Datum</t>
  </si>
  <si>
    <t>mangelhaft</t>
  </si>
  <si>
    <t>Art des Mangels</t>
  </si>
  <si>
    <t>Anmerkungen/Paraffe</t>
  </si>
  <si>
    <t>Rechnung 58</t>
  </si>
  <si>
    <t>Bestellung</t>
  </si>
  <si>
    <t>VK</t>
  </si>
  <si>
    <t xml:space="preserve">Green Island </t>
  </si>
  <si>
    <t>Semix</t>
  </si>
  <si>
    <t>Rechnung 98A</t>
  </si>
  <si>
    <t>Bestellung 56</t>
  </si>
  <si>
    <t xml:space="preserve">Mottes </t>
  </si>
  <si>
    <t xml:space="preserve">Reklamation </t>
  </si>
  <si>
    <t>Rückfrage/  unklare Bestellung</t>
  </si>
  <si>
    <t>AR 56</t>
  </si>
  <si>
    <t>AR 57</t>
  </si>
  <si>
    <t>AR 58</t>
  </si>
  <si>
    <t>AR 59</t>
  </si>
  <si>
    <t>Alle Kunden</t>
  </si>
  <si>
    <t>Ev. Bestellformular</t>
  </si>
  <si>
    <t>98A</t>
  </si>
  <si>
    <t>nein</t>
  </si>
  <si>
    <t>Ok.</t>
  </si>
  <si>
    <t>ja</t>
  </si>
  <si>
    <t>Falsche Ware geliefert</t>
  </si>
  <si>
    <t> ODV</t>
  </si>
  <si>
    <r>
      <t xml:space="preserve">Ausgangsrechnungen </t>
    </r>
    <r>
      <rPr>
        <b/>
        <sz val="10"/>
        <rFont val="MS Sans Serif"/>
        <family val="2"/>
      </rPr>
      <t>(Verkauf)</t>
    </r>
  </si>
  <si>
    <t>AR Nr.</t>
  </si>
  <si>
    <t>Rechnungs- datum</t>
  </si>
  <si>
    <t>Kunde</t>
  </si>
  <si>
    <t>Rechnungs-betrag</t>
  </si>
  <si>
    <t>Kondition</t>
  </si>
  <si>
    <t>Zahlungs-termin</t>
  </si>
  <si>
    <t>3%/14/30</t>
  </si>
  <si>
    <t>2%/14/30</t>
  </si>
  <si>
    <t>Teillieferung</t>
  </si>
  <si>
    <t>Lagerstände in den einzelnen Einheiten</t>
  </si>
  <si>
    <t>Artikelno</t>
  </si>
  <si>
    <t>Lagerstand nach der 4 EH</t>
  </si>
  <si>
    <t>Lagerstand nach der 5 EH</t>
  </si>
  <si>
    <t xml:space="preserve"> </t>
  </si>
  <si>
    <t>Betrag</t>
  </si>
  <si>
    <t xml:space="preserve">1.Hilfe fürs Büro </t>
  </si>
  <si>
    <t>56,52 inkl</t>
  </si>
  <si>
    <t>384,- inkl</t>
  </si>
  <si>
    <t>500,- inkl</t>
  </si>
  <si>
    <t>37,20 inkl</t>
  </si>
  <si>
    <t xml:space="preserve">Rücksendung+ 
Reklamation </t>
  </si>
  <si>
    <t>145,00 inkl</t>
  </si>
  <si>
    <t>3589-3604</t>
  </si>
  <si>
    <t>Lagerstand nach der 2 EH</t>
  </si>
  <si>
    <t>15.3.</t>
  </si>
  <si>
    <t>2.3.</t>
  </si>
  <si>
    <t>3.771,12 inkl</t>
  </si>
  <si>
    <t>15.03.</t>
  </si>
  <si>
    <t>12.3.</t>
  </si>
  <si>
    <t>3.03.</t>
  </si>
  <si>
    <t>15.04.</t>
  </si>
  <si>
    <t>Erste Hilfe fürs Büro</t>
  </si>
  <si>
    <t>Rechnung/LS5867</t>
  </si>
  <si>
    <t>Rechung 154</t>
  </si>
  <si>
    <t>Lieferschein</t>
  </si>
  <si>
    <t>Rechnung 143</t>
  </si>
  <si>
    <t>Rechnung 592</t>
  </si>
  <si>
    <t>Rechnung 574</t>
  </si>
  <si>
    <t>Telekom</t>
  </si>
  <si>
    <t>Rechnung</t>
  </si>
  <si>
    <t>RW</t>
  </si>
  <si>
    <t>Bfi - Büroring</t>
  </si>
  <si>
    <t>Rechnung 9487-345</t>
  </si>
  <si>
    <t>Rechnung 9487-945</t>
  </si>
  <si>
    <t>31.3.</t>
  </si>
  <si>
    <t>Reklamation  Re 574</t>
  </si>
  <si>
    <t>31.03.</t>
  </si>
  <si>
    <t>18.03.</t>
  </si>
  <si>
    <t>20.03.</t>
  </si>
  <si>
    <t>Falsche Ware geliefert+ Falscher Preis</t>
  </si>
  <si>
    <t>25.03.</t>
  </si>
  <si>
    <t> Mottes (Nachbestell.</t>
  </si>
  <si>
    <t>24.03.</t>
  </si>
  <si>
    <t>5.414,4 inkl</t>
  </si>
  <si>
    <t>3.570,00 inkl</t>
  </si>
  <si>
    <t xml:space="preserve"> + Frühjahrsaktion)</t>
  </si>
  <si>
    <r>
      <t xml:space="preserve">Ausgangsrechnungen </t>
    </r>
    <r>
      <rPr>
        <b/>
        <sz val="10"/>
        <rFont val="MS Sans Serif"/>
        <family val="2"/>
      </rPr>
      <t>(Rechnungswesen)</t>
    </r>
  </si>
  <si>
    <t>Zahlungseingang</t>
  </si>
  <si>
    <t>Skonto</t>
  </si>
  <si>
    <t>Konto-auszug</t>
  </si>
  <si>
    <t>Lagerstand nach der 6 EH</t>
  </si>
  <si>
    <t xml:space="preserve">Kassabuch </t>
  </si>
  <si>
    <t>vom</t>
  </si>
  <si>
    <t>Seite</t>
  </si>
  <si>
    <t>Datum</t>
  </si>
  <si>
    <t>Beleg</t>
  </si>
  <si>
    <t>Text</t>
  </si>
  <si>
    <t>Einnahmen</t>
  </si>
  <si>
    <t>Ausgaben</t>
  </si>
  <si>
    <t>Mwst</t>
  </si>
  <si>
    <t>Entgelt</t>
  </si>
  <si>
    <t>VSt</t>
  </si>
  <si>
    <t>Kontonr</t>
  </si>
  <si>
    <t>K 95</t>
  </si>
  <si>
    <t>Weilguny</t>
  </si>
  <si>
    <t>K 96</t>
  </si>
  <si>
    <t>Media Markt</t>
  </si>
  <si>
    <t>K 97</t>
  </si>
  <si>
    <t>Facultas</t>
  </si>
  <si>
    <t>K 98</t>
  </si>
  <si>
    <t>Summe</t>
  </si>
  <si>
    <t>Übertrag v. Seite</t>
  </si>
  <si>
    <t>Übertrag a. Seite</t>
  </si>
  <si>
    <t>Eingangsrechnungen</t>
  </si>
  <si>
    <t>Zahlung</t>
  </si>
  <si>
    <t>ER Nr.</t>
  </si>
  <si>
    <t>Rechnungs-    Nr.</t>
  </si>
  <si>
    <t>ER-Betrag</t>
  </si>
  <si>
    <t>Zahlungs-   termin</t>
  </si>
  <si>
    <t>Überweisungs-  datum</t>
  </si>
  <si>
    <t>ER 25</t>
  </si>
  <si>
    <t>sofort</t>
  </si>
  <si>
    <t>ER 26</t>
  </si>
  <si>
    <t>1-Hilfe fürs Büro</t>
  </si>
  <si>
    <t>ER 27</t>
  </si>
  <si>
    <t>3%/8/30</t>
  </si>
  <si>
    <t>ER 28</t>
  </si>
  <si>
    <t>3%/8/31</t>
  </si>
  <si>
    <t>ER 29</t>
  </si>
  <si>
    <t>ER 30</t>
  </si>
  <si>
    <t>ER 31</t>
  </si>
  <si>
    <t>2%/20/45</t>
  </si>
  <si>
    <t>ER 32</t>
  </si>
  <si>
    <t>290084700..</t>
  </si>
  <si>
    <t xml:space="preserve"> -----------</t>
  </si>
  <si>
    <t>9487-345</t>
  </si>
  <si>
    <t>BFI-Büroring</t>
  </si>
  <si>
    <t xml:space="preserve"> --------</t>
  </si>
  <si>
    <t>9487-945</t>
  </si>
  <si>
    <t>18.04.</t>
  </si>
  <si>
    <t>25.04.</t>
  </si>
  <si>
    <t>20.04.</t>
  </si>
  <si>
    <t>05.04.</t>
  </si>
  <si>
    <t>02.03.</t>
  </si>
  <si>
    <t>08.05.</t>
  </si>
  <si>
    <t>03.03.</t>
  </si>
  <si>
    <t xml:space="preserve">20. 04. </t>
  </si>
  <si>
    <t>Angebot/Preisliste</t>
  </si>
  <si>
    <t>Angebot</t>
  </si>
  <si>
    <t xml:space="preserve"> @net Bookstore</t>
  </si>
  <si>
    <t>Bestellung 26</t>
  </si>
  <si>
    <t>Happy Music</t>
  </si>
  <si>
    <t>Bestellung 878</t>
  </si>
  <si>
    <t>Rechnung 574/Antwort auf Rekl</t>
  </si>
  <si>
    <t>Rechnung 605</t>
  </si>
  <si>
    <t>Rechnung/Lieferschein 607</t>
  </si>
  <si>
    <t>Netbookstore</t>
  </si>
  <si>
    <t>25,60 inkl.</t>
  </si>
  <si>
    <t>1. Hilfe f. Büro</t>
  </si>
  <si>
    <t xml:space="preserve">123,36 inkl. </t>
  </si>
  <si>
    <t>102,48 inkl.</t>
  </si>
  <si>
    <t>Mottes/Aktennotiz</t>
  </si>
  <si>
    <t>1078,80 inkl.</t>
  </si>
  <si>
    <t>Bestellung 57</t>
  </si>
  <si>
    <t>Bestellung 58</t>
  </si>
  <si>
    <t>Bestellung 59</t>
  </si>
  <si>
    <t>Bestellung 60</t>
  </si>
  <si>
    <t>20.0.4</t>
  </si>
  <si>
    <t>20.4.</t>
  </si>
  <si>
    <t>ER 33</t>
  </si>
  <si>
    <t>04.06.</t>
  </si>
  <si>
    <t>Rücksendung+ Reklamation (neue Re); 1008 und 1003 im Lager eingetragen</t>
  </si>
  <si>
    <t>Art 1005 ins Lager eingetragen</t>
  </si>
  <si>
    <t>ER 34</t>
  </si>
  <si>
    <t>1.04.</t>
  </si>
  <si>
    <t>2%/20/46</t>
  </si>
  <si>
    <t>16.05.</t>
  </si>
  <si>
    <t>K 99</t>
  </si>
  <si>
    <t>K 100</t>
  </si>
  <si>
    <t>DM</t>
  </si>
  <si>
    <t>Post AG</t>
  </si>
  <si>
    <t>Lagerstand nach der 7 EH</t>
  </si>
  <si>
    <t>AR 60</t>
  </si>
  <si>
    <t>20.05.</t>
  </si>
  <si>
    <t>AR 61</t>
  </si>
  <si>
    <t>Preisliste+Osterang.</t>
  </si>
  <si>
    <t>prompt</t>
  </si>
  <si>
    <t>22.04.</t>
  </si>
  <si>
    <t>Prompt</t>
  </si>
  <si>
    <t>kein Skontoabzug</t>
  </si>
  <si>
    <t>Frühjahrsrundschreiben</t>
  </si>
  <si>
    <t>Mahnung/Erinnerungsschreiben zu AR 57</t>
  </si>
  <si>
    <t>Mahnung/Erinnerungsschreiben zu AR 58</t>
  </si>
  <si>
    <t>Mahnung/Erinnerungsschreiben zu AR 59</t>
  </si>
  <si>
    <t>bis</t>
  </si>
  <si>
    <t>Preisliste+ Osterangebot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</si>
</sst>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dd/mm"/>
  </numFmts>
  <fonts count="2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MS Sans Serif"/>
      <family val="2"/>
    </font>
    <font>
      <sz val="14"/>
      <color theme="1"/>
      <name val="MS Sans Serif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color rgb="FFFF0000"/>
      <name val="Arial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sz val="14"/>
      <name val="MS Sans Serif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8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sz val="8.5"/>
      <color rgb="FFFF0000"/>
      <name val="MS Sans Serif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.5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174">
    <xf numFmtId="0" fontId="0" fillId="0" borderId="0" xfId="0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/>
    <xf numFmtId="0" fontId="5" fillId="0" borderId="0" xfId="0" applyFont="1" applyAlignment="1">
      <alignment horizontal="center"/>
    </xf>
    <xf numFmtId="0" fontId="9" fillId="0" borderId="4" xfId="0" applyFont="1" applyBorder="1"/>
    <xf numFmtId="0" fontId="9" fillId="0" borderId="1" xfId="0" applyFont="1" applyBorder="1"/>
    <xf numFmtId="0" fontId="10" fillId="0" borderId="2" xfId="0" applyFont="1" applyBorder="1" applyAlignment="1">
      <alignment horizontal="center" wrapText="1"/>
    </xf>
    <xf numFmtId="0" fontId="6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0" fillId="0" borderId="6" xfId="0" applyBorder="1"/>
    <xf numFmtId="0" fontId="13" fillId="0" borderId="5" xfId="0" applyFont="1" applyBorder="1" applyAlignment="1">
      <alignment horizontal="left"/>
    </xf>
    <xf numFmtId="0" fontId="15" fillId="0" borderId="7" xfId="0" applyFont="1" applyBorder="1"/>
    <xf numFmtId="0" fontId="15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44" fontId="2" fillId="0" borderId="6" xfId="1" applyFont="1" applyBorder="1"/>
    <xf numFmtId="44" fontId="2" fillId="0" borderId="2" xfId="1" applyFont="1" applyBorder="1"/>
    <xf numFmtId="0" fontId="2" fillId="0" borderId="5" xfId="0" applyFont="1" applyBorder="1"/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8" fillId="0" borderId="0" xfId="0" applyFont="1" applyAlignment="1"/>
    <xf numFmtId="0" fontId="6" fillId="0" borderId="0" xfId="0" applyFont="1" applyAlignment="1">
      <alignment horizontal="center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6" fillId="0" borderId="5" xfId="0" applyFont="1" applyBorder="1"/>
    <xf numFmtId="0" fontId="6" fillId="0" borderId="5" xfId="0" applyFont="1" applyBorder="1" applyAlignment="1">
      <alignment vertical="top"/>
    </xf>
    <xf numFmtId="0" fontId="6" fillId="0" borderId="16" xfId="0" applyFont="1" applyBorder="1" applyAlignment="1">
      <alignment horizontal="right"/>
    </xf>
    <xf numFmtId="0" fontId="6" fillId="0" borderId="16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44" fontId="0" fillId="0" borderId="0" xfId="0" applyNumberFormat="1"/>
    <xf numFmtId="0" fontId="19" fillId="0" borderId="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19" fillId="0" borderId="5" xfId="0" applyFont="1" applyBorder="1"/>
    <xf numFmtId="0" fontId="19" fillId="0" borderId="16" xfId="0" applyFont="1" applyBorder="1" applyAlignment="1">
      <alignment horizontal="right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4" fontId="16" fillId="0" borderId="6" xfId="1" applyFont="1" applyBorder="1"/>
    <xf numFmtId="0" fontId="16" fillId="0" borderId="2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22" fillId="0" borderId="2" xfId="0" applyFont="1" applyBorder="1" applyAlignment="1">
      <alignment wrapText="1"/>
    </xf>
    <xf numFmtId="0" fontId="21" fillId="0" borderId="18" xfId="0" applyFont="1" applyFill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19" xfId="0" applyBorder="1"/>
    <xf numFmtId="0" fontId="0" fillId="2" borderId="10" xfId="0" applyFill="1" applyBorder="1"/>
    <xf numFmtId="0" fontId="0" fillId="2" borderId="0" xfId="0" applyFill="1"/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2" fillId="0" borderId="2" xfId="0" applyNumberFormat="1" applyFont="1" applyBorder="1"/>
    <xf numFmtId="44" fontId="2" fillId="0" borderId="6" xfId="1" applyFont="1" applyBorder="1" applyAlignment="1">
      <alignment horizontal="right"/>
    </xf>
    <xf numFmtId="0" fontId="2" fillId="0" borderId="19" xfId="0" applyFont="1" applyBorder="1"/>
    <xf numFmtId="0" fontId="2" fillId="0" borderId="6" xfId="0" applyFont="1" applyBorder="1"/>
    <xf numFmtId="0" fontId="0" fillId="0" borderId="5" xfId="0" applyBorder="1"/>
    <xf numFmtId="0" fontId="0" fillId="0" borderId="21" xfId="0" applyBorder="1"/>
    <xf numFmtId="0" fontId="16" fillId="0" borderId="19" xfId="0" applyFont="1" applyBorder="1" applyAlignment="1">
      <alignment horizontal="center"/>
    </xf>
    <xf numFmtId="0" fontId="23" fillId="0" borderId="0" xfId="0" applyFont="1"/>
    <xf numFmtId="0" fontId="7" fillId="3" borderId="1" xfId="0" applyFont="1" applyFill="1" applyBorder="1" applyAlignment="1">
      <alignment vertical="top" wrapText="1"/>
    </xf>
    <xf numFmtId="0" fontId="6" fillId="4" borderId="26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2" fontId="12" fillId="0" borderId="26" xfId="0" applyNumberFormat="1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7" fillId="3" borderId="26" xfId="0" applyFont="1" applyFill="1" applyBorder="1" applyAlignment="1">
      <alignment vertical="top" wrapText="1"/>
    </xf>
    <xf numFmtId="0" fontId="25" fillId="0" borderId="5" xfId="2" applyFont="1" applyBorder="1" applyAlignment="1">
      <alignment horizontal="left"/>
    </xf>
    <xf numFmtId="0" fontId="26" fillId="0" borderId="7" xfId="2" applyFont="1" applyBorder="1" applyAlignment="1">
      <alignment horizontal="center"/>
    </xf>
    <xf numFmtId="0" fontId="26" fillId="0" borderId="7" xfId="2" applyFont="1" applyBorder="1"/>
    <xf numFmtId="44" fontId="26" fillId="0" borderId="7" xfId="1" applyFont="1" applyBorder="1" applyAlignment="1">
      <alignment horizontal="center"/>
    </xf>
    <xf numFmtId="0" fontId="26" fillId="0" borderId="6" xfId="2" applyFont="1" applyBorder="1"/>
    <xf numFmtId="0" fontId="19" fillId="0" borderId="0" xfId="2" applyFont="1"/>
    <xf numFmtId="0" fontId="19" fillId="0" borderId="8" xfId="2" applyFont="1" applyBorder="1"/>
    <xf numFmtId="0" fontId="19" fillId="0" borderId="9" xfId="2" applyFont="1" applyBorder="1" applyAlignment="1">
      <alignment horizontal="center"/>
    </xf>
    <xf numFmtId="0" fontId="19" fillId="0" borderId="9" xfId="2" applyFont="1" applyBorder="1"/>
    <xf numFmtId="44" fontId="19" fillId="0" borderId="9" xfId="1" applyFont="1" applyBorder="1" applyAlignment="1">
      <alignment horizontal="center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44" fontId="19" fillId="0" borderId="2" xfId="1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2" fillId="0" borderId="2" xfId="2" applyFont="1" applyBorder="1"/>
    <xf numFmtId="0" fontId="12" fillId="0" borderId="2" xfId="2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28" xfId="2" applyFont="1" applyBorder="1" applyAlignment="1">
      <alignment horizontal="center"/>
    </xf>
    <xf numFmtId="0" fontId="19" fillId="0" borderId="2" xfId="2" applyFont="1" applyBorder="1"/>
    <xf numFmtId="0" fontId="19" fillId="0" borderId="2" xfId="2" applyFont="1" applyBorder="1" applyAlignment="1">
      <alignment horizontal="center"/>
    </xf>
    <xf numFmtId="44" fontId="19" fillId="0" borderId="2" xfId="1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9" fillId="0" borderId="28" xfId="2" applyFont="1" applyBorder="1" applyAlignment="1">
      <alignment horizontal="center"/>
    </xf>
    <xf numFmtId="0" fontId="19" fillId="0" borderId="0" xfId="2" applyFont="1" applyAlignment="1">
      <alignment horizontal="center"/>
    </xf>
    <xf numFmtId="44" fontId="19" fillId="0" borderId="0" xfId="1" applyFont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top" wrapText="1"/>
    </xf>
    <xf numFmtId="0" fontId="0" fillId="0" borderId="2" xfId="0" applyFont="1" applyBorder="1"/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" fontId="20" fillId="0" borderId="6" xfId="0" applyNumberFormat="1" applyFont="1" applyBorder="1" applyAlignment="1">
      <alignment horizontal="center"/>
    </xf>
    <xf numFmtId="16" fontId="20" fillId="0" borderId="2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right" vertical="center"/>
    </xf>
    <xf numFmtId="0" fontId="2" fillId="0" borderId="14" xfId="0" applyFont="1" applyBorder="1"/>
    <xf numFmtId="0" fontId="12" fillId="0" borderId="0" xfId="0" applyFont="1" applyAlignment="1">
      <alignment horizontal="right"/>
    </xf>
    <xf numFmtId="0" fontId="19" fillId="0" borderId="0" xfId="0" applyFont="1"/>
    <xf numFmtId="14" fontId="19" fillId="0" borderId="2" xfId="2" applyNumberFormat="1" applyFont="1" applyBorder="1" applyAlignment="1">
      <alignment horizontal="center"/>
    </xf>
    <xf numFmtId="0" fontId="19" fillId="0" borderId="25" xfId="0" applyFont="1" applyBorder="1" applyAlignment="1">
      <alignment vertical="top" wrapText="1"/>
    </xf>
    <xf numFmtId="0" fontId="19" fillId="0" borderId="26" xfId="0" applyFont="1" applyBorder="1" applyAlignment="1">
      <alignment vertical="top" wrapText="1"/>
    </xf>
    <xf numFmtId="2" fontId="19" fillId="0" borderId="26" xfId="0" applyNumberFormat="1" applyFont="1" applyBorder="1" applyAlignment="1">
      <alignment vertical="top" wrapText="1"/>
    </xf>
    <xf numFmtId="16" fontId="2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30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44" fontId="0" fillId="0" borderId="2" xfId="0" applyNumberFormat="1" applyBorder="1"/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2" borderId="14" xfId="0" applyFont="1" applyFill="1" applyBorder="1"/>
    <xf numFmtId="0" fontId="11" fillId="2" borderId="2" xfId="0" applyFont="1" applyFill="1" applyBorder="1"/>
    <xf numFmtId="0" fontId="6" fillId="0" borderId="1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7" fillId="5" borderId="27" xfId="2" applyFont="1" applyFill="1" applyBorder="1" applyAlignment="1">
      <alignment horizontal="center" vertical="center"/>
    </xf>
    <xf numFmtId="0" fontId="27" fillId="5" borderId="7" xfId="2" applyFont="1" applyFill="1" applyBorder="1" applyAlignment="1">
      <alignment horizontal="center" vertical="center"/>
    </xf>
    <xf numFmtId="0" fontId="27" fillId="5" borderId="6" xfId="2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24" fillId="0" borderId="23" xfId="0" applyFont="1" applyBorder="1" applyAlignment="1">
      <alignment vertical="top" wrapText="1"/>
    </xf>
    <xf numFmtId="0" fontId="24" fillId="0" borderId="24" xfId="0" applyFont="1" applyBorder="1" applyAlignment="1">
      <alignment vertical="top" wrapText="1"/>
    </xf>
    <xf numFmtId="0" fontId="7" fillId="3" borderId="22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11</xdr:row>
      <xdr:rowOff>95249</xdr:rowOff>
    </xdr:from>
    <xdr:to>
      <xdr:col>1</xdr:col>
      <xdr:colOff>541019</xdr:colOff>
      <xdr:row>12</xdr:row>
      <xdr:rowOff>295274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D8339D5A-03FF-43A4-948F-F1D58F1CA920}"/>
            </a:ext>
          </a:extLst>
        </xdr:cNvPr>
        <xdr:cNvSpPr/>
      </xdr:nvSpPr>
      <xdr:spPr>
        <a:xfrm>
          <a:off x="1123950" y="2505074"/>
          <a:ext cx="45719" cy="5238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2"/>
  <sheetViews>
    <sheetView topLeftCell="A14" workbookViewId="0">
      <selection activeCell="D37" sqref="D37"/>
    </sheetView>
  </sheetViews>
  <sheetFormatPr baseColWidth="10" defaultRowHeight="13.8" x14ac:dyDescent="0.25"/>
  <cols>
    <col min="1" max="1" width="10.09765625" bestFit="1" customWidth="1"/>
    <col min="3" max="3" width="28.59765625" customWidth="1"/>
    <col min="4" max="4" width="25.69921875" customWidth="1"/>
    <col min="5" max="5" width="15.69921875" customWidth="1"/>
    <col min="6" max="6" width="12.8984375" customWidth="1"/>
  </cols>
  <sheetData>
    <row r="1" spans="1:6" ht="22.8" x14ac:dyDescent="0.25">
      <c r="A1" s="151" t="s">
        <v>0</v>
      </c>
      <c r="B1" s="151"/>
      <c r="C1" s="151"/>
      <c r="D1" s="151"/>
      <c r="E1" s="151"/>
      <c r="F1" s="151"/>
    </row>
    <row r="2" spans="1:6" ht="15.6" x14ac:dyDescent="0.3">
      <c r="A2" s="1"/>
    </row>
    <row r="3" spans="1:6" ht="31.2" x14ac:dyDescent="0.25">
      <c r="A3" s="2" t="s">
        <v>16</v>
      </c>
      <c r="B3" s="2" t="s">
        <v>15</v>
      </c>
      <c r="C3" s="2" t="s">
        <v>1</v>
      </c>
      <c r="D3" s="2" t="s">
        <v>2</v>
      </c>
      <c r="E3" s="2" t="s">
        <v>3</v>
      </c>
      <c r="F3" s="2" t="s">
        <v>14</v>
      </c>
    </row>
    <row r="4" spans="1:6" x14ac:dyDescent="0.25">
      <c r="A4" s="10">
        <v>45</v>
      </c>
      <c r="B4" s="10" t="s">
        <v>92</v>
      </c>
      <c r="C4" s="10" t="s">
        <v>4</v>
      </c>
      <c r="D4" s="10" t="s">
        <v>5</v>
      </c>
      <c r="E4" s="10"/>
      <c r="F4" s="10" t="s">
        <v>6</v>
      </c>
    </row>
    <row r="5" spans="1:6" x14ac:dyDescent="0.25">
      <c r="A5" s="10">
        <v>46</v>
      </c>
      <c r="B5" s="10" t="s">
        <v>92</v>
      </c>
      <c r="C5" s="10" t="s">
        <v>7</v>
      </c>
      <c r="D5" s="10" t="s">
        <v>8</v>
      </c>
      <c r="E5" s="10"/>
      <c r="F5" s="10" t="s">
        <v>6</v>
      </c>
    </row>
    <row r="6" spans="1:6" x14ac:dyDescent="0.25">
      <c r="A6" s="10">
        <v>47</v>
      </c>
      <c r="B6" s="10" t="s">
        <v>92</v>
      </c>
      <c r="C6" s="10" t="s">
        <v>9</v>
      </c>
      <c r="D6" s="10" t="s">
        <v>5</v>
      </c>
      <c r="E6" s="10"/>
      <c r="F6" s="10" t="s">
        <v>6</v>
      </c>
    </row>
    <row r="7" spans="1:6" x14ac:dyDescent="0.25">
      <c r="A7" s="10">
        <v>48</v>
      </c>
      <c r="B7" s="10" t="s">
        <v>92</v>
      </c>
      <c r="C7" s="10" t="s">
        <v>11</v>
      </c>
      <c r="D7" s="10" t="s">
        <v>12</v>
      </c>
      <c r="E7" s="10"/>
      <c r="F7" s="10" t="s">
        <v>6</v>
      </c>
    </row>
    <row r="8" spans="1:6" x14ac:dyDescent="0.25">
      <c r="A8" s="10">
        <v>49</v>
      </c>
      <c r="B8" s="10" t="s">
        <v>92</v>
      </c>
      <c r="C8" s="10" t="s">
        <v>13</v>
      </c>
      <c r="D8" s="10" t="s">
        <v>12</v>
      </c>
      <c r="E8" s="10"/>
      <c r="F8" s="10" t="s">
        <v>6</v>
      </c>
    </row>
    <row r="9" spans="1:6" x14ac:dyDescent="0.25">
      <c r="A9" s="51">
        <v>51</v>
      </c>
      <c r="B9" s="51" t="s">
        <v>91</v>
      </c>
      <c r="C9" s="51" t="s">
        <v>26</v>
      </c>
      <c r="D9" s="51" t="s">
        <v>12</v>
      </c>
      <c r="E9" s="51"/>
      <c r="F9" s="51" t="s">
        <v>6</v>
      </c>
    </row>
    <row r="10" spans="1:6" x14ac:dyDescent="0.25">
      <c r="A10" s="51">
        <v>52</v>
      </c>
      <c r="B10" s="51" t="s">
        <v>91</v>
      </c>
      <c r="C10" s="51" t="s">
        <v>11</v>
      </c>
      <c r="D10" s="51" t="s">
        <v>44</v>
      </c>
      <c r="E10" s="51"/>
      <c r="F10" s="51" t="s">
        <v>6</v>
      </c>
    </row>
    <row r="11" spans="1:6" x14ac:dyDescent="0.25">
      <c r="A11" s="51">
        <v>53</v>
      </c>
      <c r="B11" s="51" t="s">
        <v>91</v>
      </c>
      <c r="C11" s="51" t="s">
        <v>10</v>
      </c>
      <c r="D11" s="51" t="s">
        <v>45</v>
      </c>
      <c r="E11" s="51"/>
      <c r="F11" s="51" t="s">
        <v>46</v>
      </c>
    </row>
    <row r="12" spans="1:6" x14ac:dyDescent="0.25">
      <c r="A12" s="51">
        <v>54</v>
      </c>
      <c r="B12" s="51" t="s">
        <v>91</v>
      </c>
      <c r="C12" s="51" t="s">
        <v>47</v>
      </c>
      <c r="D12" s="51" t="s">
        <v>45</v>
      </c>
      <c r="E12" s="51"/>
      <c r="F12" s="51" t="s">
        <v>46</v>
      </c>
    </row>
    <row r="13" spans="1:6" x14ac:dyDescent="0.25">
      <c r="A13" s="51">
        <v>55</v>
      </c>
      <c r="B13" s="51" t="s">
        <v>91</v>
      </c>
      <c r="C13" s="51" t="s">
        <v>26</v>
      </c>
      <c r="D13" s="51" t="s">
        <v>45</v>
      </c>
      <c r="E13" s="51"/>
      <c r="F13" s="51" t="s">
        <v>46</v>
      </c>
    </row>
    <row r="14" spans="1:6" x14ac:dyDescent="0.25">
      <c r="A14" s="51">
        <v>56</v>
      </c>
      <c r="B14" s="51" t="s">
        <v>91</v>
      </c>
      <c r="C14" s="51" t="s">
        <v>11</v>
      </c>
      <c r="D14" s="51" t="s">
        <v>45</v>
      </c>
      <c r="E14" s="51"/>
      <c r="F14" s="51" t="s">
        <v>46</v>
      </c>
    </row>
    <row r="15" spans="1:6" x14ac:dyDescent="0.25">
      <c r="A15" s="51">
        <v>57</v>
      </c>
      <c r="B15" s="51" t="s">
        <v>91</v>
      </c>
      <c r="C15" s="51" t="s">
        <v>48</v>
      </c>
      <c r="D15" s="51" t="s">
        <v>45</v>
      </c>
      <c r="E15" s="51"/>
      <c r="F15" s="51" t="s">
        <v>46</v>
      </c>
    </row>
    <row r="16" spans="1:6" x14ac:dyDescent="0.25">
      <c r="A16" s="51">
        <v>58</v>
      </c>
      <c r="B16" s="51" t="s">
        <v>91</v>
      </c>
      <c r="C16" s="51" t="s">
        <v>9</v>
      </c>
      <c r="D16" s="51" t="s">
        <v>49</v>
      </c>
      <c r="E16" s="51"/>
      <c r="F16" s="51" t="s">
        <v>6</v>
      </c>
    </row>
    <row r="17" spans="1:6" x14ac:dyDescent="0.25">
      <c r="A17" s="51">
        <v>59</v>
      </c>
      <c r="B17" s="51" t="s">
        <v>111</v>
      </c>
      <c r="C17" s="51" t="s">
        <v>98</v>
      </c>
      <c r="D17" s="51" t="s">
        <v>99</v>
      </c>
      <c r="E17" s="51"/>
      <c r="F17" s="51" t="s">
        <v>6</v>
      </c>
    </row>
    <row r="18" spans="1:6" x14ac:dyDescent="0.25">
      <c r="A18" s="51">
        <v>60</v>
      </c>
      <c r="B18" s="51" t="s">
        <v>111</v>
      </c>
      <c r="C18" s="51" t="s">
        <v>7</v>
      </c>
      <c r="D18" s="51" t="s">
        <v>100</v>
      </c>
      <c r="E18" s="25" t="s">
        <v>101</v>
      </c>
      <c r="F18" s="51" t="s">
        <v>6</v>
      </c>
    </row>
    <row r="19" spans="1:6" x14ac:dyDescent="0.25">
      <c r="A19" s="51">
        <v>61</v>
      </c>
      <c r="B19" s="51" t="s">
        <v>111</v>
      </c>
      <c r="C19" s="51" t="s">
        <v>7</v>
      </c>
      <c r="D19" s="51" t="s">
        <v>102</v>
      </c>
      <c r="E19" s="25" t="s">
        <v>101</v>
      </c>
      <c r="F19" s="51" t="s">
        <v>6</v>
      </c>
    </row>
    <row r="20" spans="1:6" x14ac:dyDescent="0.25">
      <c r="A20" s="51">
        <v>64</v>
      </c>
      <c r="B20" s="51" t="s">
        <v>111</v>
      </c>
      <c r="C20" s="51" t="s">
        <v>13</v>
      </c>
      <c r="D20" s="51" t="s">
        <v>103</v>
      </c>
      <c r="E20" s="25"/>
      <c r="F20" s="51" t="s">
        <v>6</v>
      </c>
    </row>
    <row r="21" spans="1:6" x14ac:dyDescent="0.25">
      <c r="A21" s="51">
        <v>65</v>
      </c>
      <c r="B21" s="51" t="s">
        <v>111</v>
      </c>
      <c r="C21" s="51" t="s">
        <v>13</v>
      </c>
      <c r="D21" s="51" t="s">
        <v>104</v>
      </c>
      <c r="E21" s="25"/>
      <c r="F21" s="51" t="s">
        <v>6</v>
      </c>
    </row>
    <row r="22" spans="1:6" x14ac:dyDescent="0.25">
      <c r="A22" s="51">
        <v>67</v>
      </c>
      <c r="B22" s="51" t="s">
        <v>111</v>
      </c>
      <c r="C22" s="51" t="s">
        <v>105</v>
      </c>
      <c r="D22" s="51" t="s">
        <v>106</v>
      </c>
      <c r="E22" s="25"/>
      <c r="F22" s="51" t="s">
        <v>107</v>
      </c>
    </row>
    <row r="23" spans="1:6" x14ac:dyDescent="0.25">
      <c r="A23" s="51">
        <v>68</v>
      </c>
      <c r="B23" s="51" t="s">
        <v>111</v>
      </c>
      <c r="C23" s="51" t="s">
        <v>108</v>
      </c>
      <c r="D23" s="51" t="s">
        <v>109</v>
      </c>
      <c r="E23" s="25"/>
      <c r="F23" s="51" t="s">
        <v>107</v>
      </c>
    </row>
    <row r="24" spans="1:6" x14ac:dyDescent="0.25">
      <c r="A24" s="51">
        <v>69</v>
      </c>
      <c r="B24" s="51" t="s">
        <v>111</v>
      </c>
      <c r="C24" s="51" t="s">
        <v>108</v>
      </c>
      <c r="D24" s="51" t="s">
        <v>110</v>
      </c>
      <c r="E24" s="25"/>
      <c r="F24" s="51" t="s">
        <v>107</v>
      </c>
    </row>
    <row r="25" spans="1:6" x14ac:dyDescent="0.25">
      <c r="A25" s="11">
        <v>70</v>
      </c>
      <c r="B25" s="11" t="s">
        <v>183</v>
      </c>
      <c r="C25" s="11" t="s">
        <v>13</v>
      </c>
      <c r="D25" s="11" t="s">
        <v>192</v>
      </c>
      <c r="E25" s="12"/>
      <c r="F25" s="11" t="s">
        <v>6</v>
      </c>
    </row>
    <row r="26" spans="1:6" x14ac:dyDescent="0.25">
      <c r="A26" s="11">
        <v>71</v>
      </c>
      <c r="B26" s="11" t="s">
        <v>183</v>
      </c>
      <c r="C26" s="11" t="s">
        <v>21</v>
      </c>
      <c r="D26" s="11" t="s">
        <v>184</v>
      </c>
      <c r="E26" s="12"/>
      <c r="F26" s="11" t="s">
        <v>6</v>
      </c>
    </row>
    <row r="27" spans="1:6" x14ac:dyDescent="0.25">
      <c r="A27" s="11">
        <v>72</v>
      </c>
      <c r="B27" s="11" t="s">
        <v>183</v>
      </c>
      <c r="C27" s="11" t="s">
        <v>9</v>
      </c>
      <c r="D27" s="11" t="s">
        <v>185</v>
      </c>
      <c r="E27" s="12"/>
      <c r="F27" s="11" t="s">
        <v>6</v>
      </c>
    </row>
    <row r="28" spans="1:6" x14ac:dyDescent="0.25">
      <c r="A28" s="11">
        <v>73</v>
      </c>
      <c r="B28" s="11" t="s">
        <v>183</v>
      </c>
      <c r="C28" s="11" t="s">
        <v>186</v>
      </c>
      <c r="D28" s="11" t="s">
        <v>185</v>
      </c>
      <c r="E28" s="12"/>
      <c r="F28" s="11" t="s">
        <v>6</v>
      </c>
    </row>
    <row r="29" spans="1:6" x14ac:dyDescent="0.25">
      <c r="A29" s="11">
        <v>74</v>
      </c>
      <c r="B29" s="11" t="s">
        <v>183</v>
      </c>
      <c r="C29" s="11" t="s">
        <v>26</v>
      </c>
      <c r="D29" s="11" t="s">
        <v>187</v>
      </c>
      <c r="E29" s="12"/>
      <c r="F29" s="11" t="s">
        <v>46</v>
      </c>
    </row>
    <row r="30" spans="1:6" x14ac:dyDescent="0.25">
      <c r="A30" s="11">
        <v>75</v>
      </c>
      <c r="B30" s="11" t="s">
        <v>183</v>
      </c>
      <c r="C30" s="123" t="s">
        <v>188</v>
      </c>
      <c r="D30" s="123" t="s">
        <v>189</v>
      </c>
      <c r="E30" s="3"/>
      <c r="F30" s="123" t="s">
        <v>46</v>
      </c>
    </row>
    <row r="31" spans="1:6" x14ac:dyDescent="0.25">
      <c r="A31" s="11">
        <v>76</v>
      </c>
      <c r="B31" s="11" t="s">
        <v>183</v>
      </c>
      <c r="C31" s="123" t="s">
        <v>13</v>
      </c>
      <c r="D31" s="123" t="s">
        <v>190</v>
      </c>
      <c r="E31" s="3"/>
      <c r="F31" s="123" t="s">
        <v>6</v>
      </c>
    </row>
    <row r="32" spans="1:6" x14ac:dyDescent="0.25">
      <c r="A32" s="11">
        <v>77</v>
      </c>
      <c r="B32" s="11" t="s">
        <v>183</v>
      </c>
      <c r="C32" s="123" t="s">
        <v>13</v>
      </c>
      <c r="D32" s="123" t="s">
        <v>191</v>
      </c>
      <c r="E32" s="123" t="s">
        <v>101</v>
      </c>
      <c r="F32" s="123" t="s">
        <v>6</v>
      </c>
    </row>
  </sheetData>
  <mergeCells count="1">
    <mergeCell ref="A1:F1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8"/>
  <sheetViews>
    <sheetView topLeftCell="A7" workbookViewId="0">
      <selection activeCell="G20" sqref="G20"/>
    </sheetView>
  </sheetViews>
  <sheetFormatPr baseColWidth="10" defaultRowHeight="13.8" x14ac:dyDescent="0.25"/>
  <cols>
    <col min="3" max="3" width="22.69921875" customWidth="1"/>
    <col min="4" max="4" width="31.3984375" bestFit="1" customWidth="1"/>
    <col min="5" max="5" width="14" customWidth="1"/>
    <col min="6" max="6" width="8.09765625" customWidth="1"/>
    <col min="7" max="7" width="8.3984375" customWidth="1"/>
    <col min="8" max="8" width="8" customWidth="1"/>
  </cols>
  <sheetData>
    <row r="1" spans="1:8" ht="22.8" x14ac:dyDescent="0.4">
      <c r="A1" s="153" t="s">
        <v>17</v>
      </c>
      <c r="B1" s="153"/>
      <c r="C1" s="153"/>
      <c r="D1" s="153"/>
      <c r="E1" s="153"/>
      <c r="F1" s="153"/>
      <c r="G1" s="153"/>
      <c r="H1" s="153"/>
    </row>
    <row r="2" spans="1:8" ht="21" x14ac:dyDescent="0.4">
      <c r="A2" s="4"/>
    </row>
    <row r="3" spans="1:8" ht="26.4" x14ac:dyDescent="0.25">
      <c r="A3" s="9" t="s">
        <v>16</v>
      </c>
      <c r="B3" s="9" t="s">
        <v>18</v>
      </c>
      <c r="C3" s="9" t="s">
        <v>19</v>
      </c>
      <c r="D3" s="9" t="s">
        <v>2</v>
      </c>
      <c r="E3" s="9" t="s">
        <v>3</v>
      </c>
      <c r="F3" s="152" t="s">
        <v>20</v>
      </c>
      <c r="G3" s="152"/>
      <c r="H3" s="152"/>
    </row>
    <row r="4" spans="1:8" x14ac:dyDescent="0.25">
      <c r="A4" s="10">
        <v>3576</v>
      </c>
      <c r="B4" s="48" t="s">
        <v>92</v>
      </c>
      <c r="C4" s="10" t="s">
        <v>21</v>
      </c>
      <c r="D4" s="10" t="s">
        <v>22</v>
      </c>
      <c r="E4" s="48"/>
      <c r="F4" s="9" t="s">
        <v>23</v>
      </c>
      <c r="G4" s="9" t="s">
        <v>24</v>
      </c>
      <c r="H4" s="9" t="s">
        <v>25</v>
      </c>
    </row>
    <row r="5" spans="1:8" x14ac:dyDescent="0.25">
      <c r="A5" s="10">
        <v>3577</v>
      </c>
      <c r="B5" s="48" t="s">
        <v>92</v>
      </c>
      <c r="C5" s="10" t="s">
        <v>26</v>
      </c>
      <c r="D5" s="10" t="s">
        <v>27</v>
      </c>
      <c r="E5" s="48"/>
      <c r="F5" s="10" t="s">
        <v>28</v>
      </c>
      <c r="G5" s="10"/>
      <c r="H5" s="10"/>
    </row>
    <row r="6" spans="1:8" x14ac:dyDescent="0.25">
      <c r="A6" s="10">
        <v>3578</v>
      </c>
      <c r="B6" s="48" t="s">
        <v>92</v>
      </c>
      <c r="C6" s="10" t="s">
        <v>9</v>
      </c>
      <c r="D6" s="10" t="s">
        <v>29</v>
      </c>
      <c r="E6" s="48"/>
      <c r="F6" s="10" t="s">
        <v>28</v>
      </c>
      <c r="G6" s="10"/>
      <c r="H6" s="10"/>
    </row>
    <row r="7" spans="1:8" x14ac:dyDescent="0.25">
      <c r="A7" s="10">
        <v>3579</v>
      </c>
      <c r="B7" s="48" t="s">
        <v>92</v>
      </c>
      <c r="C7" s="10" t="s">
        <v>11</v>
      </c>
      <c r="D7" s="10" t="s">
        <v>30</v>
      </c>
      <c r="E7" s="48"/>
      <c r="F7" s="10" t="s">
        <v>28</v>
      </c>
      <c r="G7" s="10"/>
      <c r="H7" s="10"/>
    </row>
    <row r="8" spans="1:8" x14ac:dyDescent="0.25">
      <c r="A8" s="10">
        <v>3580</v>
      </c>
      <c r="B8" s="48" t="s">
        <v>92</v>
      </c>
      <c r="C8" s="10" t="s">
        <v>13</v>
      </c>
      <c r="D8" s="10" t="s">
        <v>31</v>
      </c>
      <c r="E8" s="48"/>
      <c r="F8" s="10" t="s">
        <v>28</v>
      </c>
      <c r="G8" s="10"/>
      <c r="H8" s="10"/>
    </row>
    <row r="9" spans="1:8" x14ac:dyDescent="0.25">
      <c r="A9" s="52">
        <v>3581</v>
      </c>
      <c r="B9" s="51" t="s">
        <v>91</v>
      </c>
      <c r="C9" s="51" t="s">
        <v>26</v>
      </c>
      <c r="D9" s="51" t="s">
        <v>32</v>
      </c>
      <c r="E9" s="51"/>
      <c r="F9" s="51" t="s">
        <v>28</v>
      </c>
      <c r="G9" s="51"/>
      <c r="H9" s="51"/>
    </row>
    <row r="10" spans="1:8" x14ac:dyDescent="0.25">
      <c r="A10" s="51">
        <v>3582</v>
      </c>
      <c r="B10" s="51" t="s">
        <v>91</v>
      </c>
      <c r="C10" s="51" t="s">
        <v>51</v>
      </c>
      <c r="D10" s="51" t="s">
        <v>50</v>
      </c>
      <c r="E10" s="51"/>
      <c r="F10" s="51" t="s">
        <v>28</v>
      </c>
      <c r="G10" s="51"/>
      <c r="H10" s="51"/>
    </row>
    <row r="11" spans="1:8" x14ac:dyDescent="0.25">
      <c r="A11" s="52">
        <v>3583</v>
      </c>
      <c r="B11" s="51" t="s">
        <v>91</v>
      </c>
      <c r="C11" s="51" t="s">
        <v>11</v>
      </c>
      <c r="D11" s="51" t="s">
        <v>52</v>
      </c>
      <c r="E11" s="51"/>
      <c r="F11" s="51" t="s">
        <v>28</v>
      </c>
      <c r="G11" s="51"/>
      <c r="H11" s="51"/>
    </row>
    <row r="12" spans="1:8" x14ac:dyDescent="0.25">
      <c r="A12" s="51">
        <v>3584</v>
      </c>
      <c r="B12" s="51" t="s">
        <v>91</v>
      </c>
      <c r="C12" s="51" t="s">
        <v>10</v>
      </c>
      <c r="D12" s="51" t="s">
        <v>53</v>
      </c>
      <c r="E12" s="51"/>
      <c r="F12" s="51" t="s">
        <v>28</v>
      </c>
      <c r="G12" s="51"/>
      <c r="H12" s="51"/>
    </row>
    <row r="13" spans="1:8" x14ac:dyDescent="0.25">
      <c r="A13" s="52">
        <v>3585</v>
      </c>
      <c r="B13" s="51" t="s">
        <v>91</v>
      </c>
      <c r="C13" s="51" t="s">
        <v>9</v>
      </c>
      <c r="D13" s="51" t="s">
        <v>54</v>
      </c>
      <c r="E13" s="51"/>
      <c r="F13" s="51" t="s">
        <v>28</v>
      </c>
      <c r="G13" s="51"/>
      <c r="H13" s="51"/>
    </row>
    <row r="14" spans="1:8" x14ac:dyDescent="0.25">
      <c r="A14" s="51">
        <v>3586</v>
      </c>
      <c r="B14" s="51" t="s">
        <v>91</v>
      </c>
      <c r="C14" s="51" t="s">
        <v>26</v>
      </c>
      <c r="D14" s="51" t="s">
        <v>55</v>
      </c>
      <c r="E14" s="51"/>
      <c r="F14" s="51" t="s">
        <v>28</v>
      </c>
      <c r="G14" s="51"/>
      <c r="H14" s="51"/>
    </row>
    <row r="15" spans="1:8" x14ac:dyDescent="0.25">
      <c r="A15" s="52">
        <v>3587</v>
      </c>
      <c r="B15" s="51" t="s">
        <v>91</v>
      </c>
      <c r="C15" s="51" t="s">
        <v>48</v>
      </c>
      <c r="D15" s="51" t="s">
        <v>56</v>
      </c>
      <c r="E15" s="51"/>
      <c r="F15" s="51" t="s">
        <v>28</v>
      </c>
      <c r="G15" s="51"/>
      <c r="H15" s="51"/>
    </row>
    <row r="16" spans="1:8" x14ac:dyDescent="0.25">
      <c r="A16" s="51">
        <v>3588</v>
      </c>
      <c r="B16" s="51" t="s">
        <v>91</v>
      </c>
      <c r="C16" s="51" t="s">
        <v>11</v>
      </c>
      <c r="D16" s="51" t="s">
        <v>57</v>
      </c>
      <c r="E16" s="51"/>
      <c r="F16" s="51" t="s">
        <v>28</v>
      </c>
      <c r="G16" s="51"/>
      <c r="H16" s="51"/>
    </row>
    <row r="17" spans="1:8" ht="26.4" x14ac:dyDescent="0.25">
      <c r="A17" s="51" t="s">
        <v>89</v>
      </c>
      <c r="B17" s="51" t="s">
        <v>91</v>
      </c>
      <c r="C17" s="51" t="s">
        <v>58</v>
      </c>
      <c r="D17" s="51" t="s">
        <v>227</v>
      </c>
      <c r="E17" s="51" t="s">
        <v>59</v>
      </c>
      <c r="F17" s="51" t="s">
        <v>28</v>
      </c>
      <c r="G17" s="51"/>
      <c r="H17" s="51"/>
    </row>
    <row r="18" spans="1:8" x14ac:dyDescent="0.25">
      <c r="A18" s="124">
        <v>3607</v>
      </c>
      <c r="B18" s="125" t="s">
        <v>113</v>
      </c>
      <c r="C18" s="124" t="s">
        <v>13</v>
      </c>
      <c r="D18" s="8" t="s">
        <v>112</v>
      </c>
      <c r="E18" s="126"/>
      <c r="F18" s="10" t="s">
        <v>28</v>
      </c>
      <c r="G18" s="126"/>
      <c r="H18" s="126"/>
    </row>
    <row r="19" spans="1:8" x14ac:dyDescent="0.25">
      <c r="A19" s="135">
        <v>3608</v>
      </c>
      <c r="B19" s="135" t="s">
        <v>178</v>
      </c>
      <c r="C19" s="135" t="s">
        <v>193</v>
      </c>
      <c r="D19" s="12" t="s">
        <v>200</v>
      </c>
      <c r="E19" s="28"/>
      <c r="F19" s="26" t="s">
        <v>28</v>
      </c>
      <c r="G19" s="28"/>
      <c r="H19" s="28"/>
    </row>
    <row r="20" spans="1:8" x14ac:dyDescent="0.25">
      <c r="A20" s="11">
        <v>3609</v>
      </c>
      <c r="B20" s="135" t="s">
        <v>178</v>
      </c>
      <c r="C20" s="135" t="s">
        <v>195</v>
      </c>
      <c r="D20" s="12" t="s">
        <v>201</v>
      </c>
      <c r="E20" s="28"/>
      <c r="F20" s="26" t="s">
        <v>28</v>
      </c>
      <c r="G20" s="28"/>
      <c r="H20" s="28"/>
    </row>
    <row r="21" spans="1:8" x14ac:dyDescent="0.25">
      <c r="A21" s="135">
        <v>3610</v>
      </c>
      <c r="B21" s="135" t="s">
        <v>178</v>
      </c>
      <c r="C21" s="135" t="s">
        <v>9</v>
      </c>
      <c r="D21" s="12" t="s">
        <v>202</v>
      </c>
      <c r="E21" s="28"/>
      <c r="F21" s="26" t="s">
        <v>28</v>
      </c>
      <c r="G21" s="28"/>
      <c r="H21" s="28"/>
    </row>
    <row r="22" spans="1:8" x14ac:dyDescent="0.25">
      <c r="A22" s="11">
        <v>3611</v>
      </c>
      <c r="B22" s="135" t="s">
        <v>178</v>
      </c>
      <c r="C22" s="135" t="s">
        <v>198</v>
      </c>
      <c r="D22" s="12" t="s">
        <v>203</v>
      </c>
      <c r="E22" s="28"/>
      <c r="F22" s="26" t="s">
        <v>28</v>
      </c>
      <c r="G22" s="28"/>
      <c r="H22" s="28"/>
    </row>
    <row r="23" spans="1:8" x14ac:dyDescent="0.25">
      <c r="A23" s="135">
        <v>3612</v>
      </c>
      <c r="B23" s="135" t="s">
        <v>178</v>
      </c>
      <c r="C23" s="11" t="s">
        <v>26</v>
      </c>
      <c r="D23" s="12" t="s">
        <v>219</v>
      </c>
      <c r="E23" s="12"/>
      <c r="F23" s="11" t="s">
        <v>28</v>
      </c>
      <c r="G23" s="28"/>
      <c r="H23" s="28"/>
    </row>
    <row r="24" spans="1:8" x14ac:dyDescent="0.25">
      <c r="A24" s="11">
        <v>3613</v>
      </c>
      <c r="B24" s="135" t="s">
        <v>178</v>
      </c>
      <c r="C24" s="11" t="s">
        <v>188</v>
      </c>
      <c r="D24" s="12" t="s">
        <v>221</v>
      </c>
      <c r="E24" s="12" t="s">
        <v>222</v>
      </c>
      <c r="F24" s="11" t="s">
        <v>28</v>
      </c>
      <c r="G24" s="28"/>
      <c r="H24" s="28"/>
    </row>
    <row r="25" spans="1:8" x14ac:dyDescent="0.25">
      <c r="A25" s="135">
        <v>3614</v>
      </c>
      <c r="B25" s="135" t="s">
        <v>178</v>
      </c>
      <c r="C25" s="11" t="s">
        <v>26</v>
      </c>
      <c r="D25" s="12" t="s">
        <v>228</v>
      </c>
      <c r="E25" s="12"/>
      <c r="F25" s="11" t="s">
        <v>28</v>
      </c>
      <c r="G25" s="28"/>
      <c r="H25" s="28"/>
    </row>
    <row r="26" spans="1:8" x14ac:dyDescent="0.25">
      <c r="A26" s="11">
        <v>3615</v>
      </c>
      <c r="B26" s="135" t="s">
        <v>178</v>
      </c>
      <c r="C26" s="11" t="s">
        <v>48</v>
      </c>
      <c r="D26" s="12" t="s">
        <v>229</v>
      </c>
      <c r="E26" s="12"/>
      <c r="F26" s="11" t="s">
        <v>28</v>
      </c>
      <c r="G26" s="28"/>
      <c r="H26" s="28"/>
    </row>
    <row r="27" spans="1:8" x14ac:dyDescent="0.25">
      <c r="A27" s="135">
        <v>3616</v>
      </c>
      <c r="B27" s="135" t="s">
        <v>178</v>
      </c>
      <c r="C27" s="11" t="s">
        <v>11</v>
      </c>
      <c r="D27" s="12" t="s">
        <v>230</v>
      </c>
      <c r="E27" s="8"/>
      <c r="F27" s="11" t="s">
        <v>28</v>
      </c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</sheetData>
  <mergeCells count="2">
    <mergeCell ref="F3:H3"/>
    <mergeCell ref="A1:H1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J17"/>
  <sheetViews>
    <sheetView workbookViewId="0">
      <selection activeCell="D16" sqref="D16"/>
    </sheetView>
  </sheetViews>
  <sheetFormatPr baseColWidth="10" defaultRowHeight="13.8" x14ac:dyDescent="0.25"/>
  <cols>
    <col min="1" max="1" width="8.19921875" customWidth="1"/>
    <col min="2" max="2" width="8.8984375" customWidth="1"/>
    <col min="3" max="3" width="16.19921875" customWidth="1"/>
    <col min="4" max="4" width="11.8984375" customWidth="1"/>
    <col min="7" max="7" width="8.59765625" bestFit="1" customWidth="1"/>
    <col min="9" max="9" width="17.19921875" bestFit="1" customWidth="1"/>
    <col min="10" max="10" width="22.19921875" customWidth="1"/>
  </cols>
  <sheetData>
    <row r="1" spans="1:10" ht="18" x14ac:dyDescent="0.35">
      <c r="A1" s="155" t="s">
        <v>33</v>
      </c>
      <c r="B1" s="156"/>
      <c r="C1" s="156"/>
      <c r="D1" s="156"/>
      <c r="E1" s="156"/>
      <c r="F1" s="156"/>
      <c r="G1" s="156"/>
      <c r="H1" s="5"/>
      <c r="I1" s="5"/>
      <c r="J1" s="6"/>
    </row>
    <row r="2" spans="1:10" x14ac:dyDescent="0.25">
      <c r="A2" s="157"/>
      <c r="B2" s="157"/>
      <c r="C2" s="158"/>
      <c r="D2" s="37"/>
      <c r="E2" s="159" t="s">
        <v>34</v>
      </c>
      <c r="F2" s="160"/>
      <c r="G2" s="160"/>
      <c r="H2" s="160"/>
      <c r="I2" s="160"/>
      <c r="J2" s="160"/>
    </row>
    <row r="3" spans="1:10" x14ac:dyDescent="0.25">
      <c r="A3" s="157"/>
      <c r="B3" s="157"/>
      <c r="C3" s="158"/>
      <c r="D3" s="38"/>
      <c r="E3" s="159"/>
      <c r="F3" s="160"/>
      <c r="G3" s="160"/>
      <c r="H3" s="160"/>
      <c r="I3" s="160"/>
      <c r="J3" s="160"/>
    </row>
    <row r="4" spans="1:10" ht="25.2" x14ac:dyDescent="0.25">
      <c r="A4" s="7" t="s">
        <v>35</v>
      </c>
      <c r="B4" s="7" t="s">
        <v>36</v>
      </c>
      <c r="C4" s="39" t="s">
        <v>37</v>
      </c>
      <c r="D4" s="40" t="s">
        <v>81</v>
      </c>
      <c r="E4" s="41" t="s">
        <v>38</v>
      </c>
      <c r="F4" s="7" t="s">
        <v>39</v>
      </c>
      <c r="G4" s="7" t="s">
        <v>40</v>
      </c>
      <c r="H4" s="7" t="s">
        <v>41</v>
      </c>
      <c r="I4" s="7" t="s">
        <v>42</v>
      </c>
      <c r="J4" s="7" t="s">
        <v>43</v>
      </c>
    </row>
    <row r="5" spans="1:10" x14ac:dyDescent="0.25">
      <c r="A5" s="47">
        <v>50</v>
      </c>
      <c r="B5" s="8" t="s">
        <v>92</v>
      </c>
      <c r="C5" s="42" t="s">
        <v>82</v>
      </c>
      <c r="D5" s="44" t="s">
        <v>83</v>
      </c>
      <c r="E5" s="127" t="s">
        <v>114</v>
      </c>
      <c r="F5" s="128">
        <v>5867</v>
      </c>
      <c r="G5" s="128" t="s">
        <v>114</v>
      </c>
      <c r="H5" s="128" t="s">
        <v>61</v>
      </c>
      <c r="I5" s="60"/>
      <c r="J5" s="60"/>
    </row>
    <row r="6" spans="1:10" x14ac:dyDescent="0.25">
      <c r="A6" s="47">
        <v>51</v>
      </c>
      <c r="B6" s="8" t="s">
        <v>92</v>
      </c>
      <c r="C6" s="43" t="s">
        <v>26</v>
      </c>
      <c r="D6" s="45" t="s">
        <v>84</v>
      </c>
      <c r="E6" s="129">
        <v>42814</v>
      </c>
      <c r="F6" s="128">
        <v>143</v>
      </c>
      <c r="G6" s="130" t="s">
        <v>115</v>
      </c>
      <c r="H6" s="128" t="s">
        <v>61</v>
      </c>
      <c r="I6" s="60"/>
      <c r="J6" s="60"/>
    </row>
    <row r="7" spans="1:10" x14ac:dyDescent="0.25">
      <c r="A7" s="47">
        <v>52</v>
      </c>
      <c r="B7" s="8" t="s">
        <v>92</v>
      </c>
      <c r="C7" s="43" t="s">
        <v>9</v>
      </c>
      <c r="D7" s="45" t="s">
        <v>85</v>
      </c>
      <c r="E7" s="58" t="s">
        <v>91</v>
      </c>
      <c r="F7" s="59" t="s">
        <v>60</v>
      </c>
      <c r="G7" s="59" t="s">
        <v>96</v>
      </c>
      <c r="H7" s="59" t="s">
        <v>61</v>
      </c>
      <c r="I7" s="59" t="s">
        <v>62</v>
      </c>
      <c r="J7" s="60"/>
    </row>
    <row r="8" spans="1:10" ht="26.4" x14ac:dyDescent="0.25">
      <c r="A8" s="47">
        <v>53</v>
      </c>
      <c r="B8" s="47" t="s">
        <v>92</v>
      </c>
      <c r="C8" s="49" t="s">
        <v>11</v>
      </c>
      <c r="D8" s="46" t="s">
        <v>86</v>
      </c>
      <c r="E8" s="61" t="s">
        <v>91</v>
      </c>
      <c r="F8" s="62">
        <v>58</v>
      </c>
      <c r="G8" s="62" t="s">
        <v>95</v>
      </c>
      <c r="H8" s="62" t="s">
        <v>63</v>
      </c>
      <c r="I8" s="62" t="s">
        <v>64</v>
      </c>
      <c r="J8" s="63" t="s">
        <v>87</v>
      </c>
    </row>
    <row r="9" spans="1:10" ht="33.75" customHeight="1" x14ac:dyDescent="0.25">
      <c r="A9" s="161">
        <v>54</v>
      </c>
      <c r="B9" s="161" t="s">
        <v>92</v>
      </c>
      <c r="C9" s="161" t="s">
        <v>13</v>
      </c>
      <c r="D9" s="163" t="s">
        <v>93</v>
      </c>
      <c r="E9" s="131" t="s">
        <v>114</v>
      </c>
      <c r="F9" s="132">
        <v>574</v>
      </c>
      <c r="G9" s="132" t="s">
        <v>114</v>
      </c>
      <c r="H9" s="132" t="s">
        <v>63</v>
      </c>
      <c r="I9" s="133" t="s">
        <v>116</v>
      </c>
      <c r="J9" s="133" t="s">
        <v>208</v>
      </c>
    </row>
    <row r="10" spans="1:10" ht="33.75" customHeight="1" x14ac:dyDescent="0.25">
      <c r="A10" s="162"/>
      <c r="B10" s="162"/>
      <c r="C10" s="162"/>
      <c r="D10" s="164"/>
      <c r="E10" s="69" t="s">
        <v>178</v>
      </c>
      <c r="F10" s="70">
        <v>605</v>
      </c>
      <c r="G10" s="144">
        <v>42826</v>
      </c>
      <c r="H10" s="70" t="s">
        <v>61</v>
      </c>
      <c r="I10" s="67"/>
      <c r="J10" s="67" t="s">
        <v>209</v>
      </c>
    </row>
    <row r="11" spans="1:10" x14ac:dyDescent="0.25">
      <c r="A11" s="53">
        <v>55</v>
      </c>
      <c r="B11" s="54" t="s">
        <v>94</v>
      </c>
      <c r="C11" s="55" t="s">
        <v>65</v>
      </c>
      <c r="D11" s="56" t="s">
        <v>88</v>
      </c>
      <c r="E11" s="127" t="s">
        <v>117</v>
      </c>
      <c r="F11" s="128">
        <v>154</v>
      </c>
      <c r="G11" s="128" t="s">
        <v>117</v>
      </c>
      <c r="H11" s="128" t="s">
        <v>61</v>
      </c>
      <c r="I11" s="60"/>
      <c r="J11" s="60"/>
    </row>
    <row r="12" spans="1:10" x14ac:dyDescent="0.25">
      <c r="A12" s="154">
        <v>56</v>
      </c>
      <c r="B12" s="53" t="s">
        <v>94</v>
      </c>
      <c r="C12" s="57" t="s">
        <v>118</v>
      </c>
      <c r="D12" s="46" t="s">
        <v>120</v>
      </c>
      <c r="E12" s="68" t="s">
        <v>204</v>
      </c>
      <c r="F12" s="11">
        <v>607</v>
      </c>
      <c r="G12" s="11" t="s">
        <v>205</v>
      </c>
      <c r="H12" s="26" t="s">
        <v>61</v>
      </c>
      <c r="I12" s="28"/>
      <c r="J12" s="28"/>
    </row>
    <row r="13" spans="1:10" x14ac:dyDescent="0.25">
      <c r="A13" s="154"/>
      <c r="B13" s="53" t="s">
        <v>94</v>
      </c>
      <c r="C13" s="57" t="s">
        <v>122</v>
      </c>
      <c r="D13" s="46" t="s">
        <v>121</v>
      </c>
      <c r="E13" s="58" t="s">
        <v>119</v>
      </c>
      <c r="F13" s="59">
        <v>592</v>
      </c>
      <c r="G13" s="59" t="s">
        <v>119</v>
      </c>
      <c r="H13" s="59" t="s">
        <v>61</v>
      </c>
      <c r="I13" s="25"/>
      <c r="J13" s="25"/>
    </row>
    <row r="14" spans="1:10" x14ac:dyDescent="0.25">
      <c r="A14" s="134">
        <v>57</v>
      </c>
      <c r="B14" s="135" t="s">
        <v>178</v>
      </c>
      <c r="C14" s="135" t="s">
        <v>193</v>
      </c>
      <c r="D14" s="136" t="s">
        <v>194</v>
      </c>
      <c r="E14" s="137"/>
      <c r="F14" s="28"/>
      <c r="G14" s="28"/>
      <c r="H14" s="28"/>
      <c r="I14" s="28"/>
      <c r="J14" s="28"/>
    </row>
    <row r="15" spans="1:10" x14ac:dyDescent="0.25">
      <c r="A15" s="134">
        <v>58</v>
      </c>
      <c r="B15" s="135" t="s">
        <v>178</v>
      </c>
      <c r="C15" s="135" t="s">
        <v>195</v>
      </c>
      <c r="D15" s="136" t="s">
        <v>196</v>
      </c>
      <c r="E15" s="137"/>
      <c r="F15" s="28"/>
      <c r="G15" s="28"/>
      <c r="H15" s="28"/>
      <c r="I15" s="28"/>
      <c r="J15" s="28"/>
    </row>
    <row r="16" spans="1:10" x14ac:dyDescent="0.25">
      <c r="A16" s="134">
        <v>59</v>
      </c>
      <c r="B16" s="135" t="s">
        <v>178</v>
      </c>
      <c r="C16" s="135" t="s">
        <v>9</v>
      </c>
      <c r="D16" s="136" t="s">
        <v>197</v>
      </c>
      <c r="E16" s="137"/>
      <c r="F16" s="28"/>
      <c r="G16" s="28"/>
      <c r="H16" s="28"/>
      <c r="I16" s="28"/>
      <c r="J16" s="28"/>
    </row>
    <row r="17" spans="1:10" x14ac:dyDescent="0.25">
      <c r="A17" s="134">
        <v>60</v>
      </c>
      <c r="B17" s="135" t="s">
        <v>178</v>
      </c>
      <c r="C17" s="135" t="s">
        <v>198</v>
      </c>
      <c r="D17" s="136" t="s">
        <v>199</v>
      </c>
      <c r="E17" s="137"/>
      <c r="F17" s="28"/>
      <c r="G17" s="28"/>
      <c r="H17" s="28"/>
      <c r="I17" s="28"/>
      <c r="J17" s="28"/>
    </row>
  </sheetData>
  <mergeCells count="10">
    <mergeCell ref="A12:A13"/>
    <mergeCell ref="A1:G1"/>
    <mergeCell ref="A2:A3"/>
    <mergeCell ref="B2:B3"/>
    <mergeCell ref="C2:C3"/>
    <mergeCell ref="E2:J3"/>
    <mergeCell ref="A9:A10"/>
    <mergeCell ref="B9:B10"/>
    <mergeCell ref="C9:C10"/>
    <mergeCell ref="D9:D10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G14"/>
  <sheetViews>
    <sheetView tabSelected="1" workbookViewId="0">
      <selection activeCell="F16" sqref="F16"/>
    </sheetView>
  </sheetViews>
  <sheetFormatPr baseColWidth="10" defaultRowHeight="13.8" x14ac:dyDescent="0.25"/>
  <cols>
    <col min="3" max="3" width="18.8984375" customWidth="1"/>
    <col min="4" max="4" width="14.8984375" customWidth="1"/>
    <col min="5" max="5" width="13.3984375" customWidth="1"/>
    <col min="7" max="7" width="26.69921875" customWidth="1"/>
  </cols>
  <sheetData>
    <row r="1" spans="1:7" ht="18" x14ac:dyDescent="0.35">
      <c r="A1" s="14" t="s">
        <v>66</v>
      </c>
      <c r="B1" s="15"/>
      <c r="C1" s="15"/>
      <c r="D1" s="15"/>
      <c r="E1" s="15"/>
      <c r="F1" s="15"/>
      <c r="G1" s="16"/>
    </row>
    <row r="2" spans="1:7" x14ac:dyDescent="0.25">
      <c r="A2" s="17"/>
      <c r="B2" s="18"/>
      <c r="C2" s="18"/>
      <c r="D2" s="18"/>
      <c r="E2" s="18"/>
      <c r="F2" s="18"/>
      <c r="G2" s="19"/>
    </row>
    <row r="3" spans="1:7" ht="27.6" x14ac:dyDescent="0.25">
      <c r="A3" s="20" t="s">
        <v>67</v>
      </c>
      <c r="B3" s="20" t="s">
        <v>68</v>
      </c>
      <c r="C3" s="20" t="s">
        <v>69</v>
      </c>
      <c r="D3" s="21" t="s">
        <v>70</v>
      </c>
      <c r="E3" s="20" t="s">
        <v>71</v>
      </c>
      <c r="F3" s="22" t="s">
        <v>72</v>
      </c>
      <c r="G3" s="20" t="s">
        <v>43</v>
      </c>
    </row>
    <row r="4" spans="1:7" x14ac:dyDescent="0.25">
      <c r="A4" s="23" t="s">
        <v>54</v>
      </c>
      <c r="B4" s="24" t="s">
        <v>94</v>
      </c>
      <c r="C4" s="25" t="s">
        <v>9</v>
      </c>
      <c r="D4" s="64">
        <v>2194.8000000000002</v>
      </c>
      <c r="E4" s="65" t="s">
        <v>74</v>
      </c>
      <c r="F4" s="66" t="s">
        <v>97</v>
      </c>
      <c r="G4" s="25"/>
    </row>
    <row r="5" spans="1:7" x14ac:dyDescent="0.25">
      <c r="A5" s="23" t="s">
        <v>55</v>
      </c>
      <c r="B5" s="24" t="s">
        <v>94</v>
      </c>
      <c r="C5" s="25" t="s">
        <v>26</v>
      </c>
      <c r="D5" s="64">
        <v>1299.5999999999999</v>
      </c>
      <c r="E5" s="65" t="s">
        <v>74</v>
      </c>
      <c r="F5" s="66" t="s">
        <v>97</v>
      </c>
      <c r="G5" s="65" t="s">
        <v>75</v>
      </c>
    </row>
    <row r="6" spans="1:7" x14ac:dyDescent="0.25">
      <c r="A6" s="23" t="s">
        <v>56</v>
      </c>
      <c r="B6" s="24" t="s">
        <v>94</v>
      </c>
      <c r="C6" s="25" t="s">
        <v>48</v>
      </c>
      <c r="D6" s="64">
        <v>734.94</v>
      </c>
      <c r="E6" s="65" t="s">
        <v>74</v>
      </c>
      <c r="F6" s="66" t="s">
        <v>97</v>
      </c>
      <c r="G6" s="25"/>
    </row>
    <row r="7" spans="1:7" x14ac:dyDescent="0.25">
      <c r="A7" s="23" t="s">
        <v>57</v>
      </c>
      <c r="B7" s="24" t="s">
        <v>94</v>
      </c>
      <c r="C7" s="25" t="s">
        <v>11</v>
      </c>
      <c r="D7" s="64">
        <v>279.83999999999997</v>
      </c>
      <c r="E7" s="65" t="s">
        <v>74</v>
      </c>
      <c r="F7" s="66" t="s">
        <v>97</v>
      </c>
      <c r="G7" s="25"/>
    </row>
    <row r="8" spans="1:7" x14ac:dyDescent="0.25">
      <c r="A8" s="26" t="s">
        <v>219</v>
      </c>
      <c r="B8" s="27" t="s">
        <v>178</v>
      </c>
      <c r="C8" s="28" t="s">
        <v>26</v>
      </c>
      <c r="D8" s="30">
        <f>1470*1.2</f>
        <v>1764</v>
      </c>
      <c r="E8" s="145" t="s">
        <v>74</v>
      </c>
      <c r="F8" s="146" t="s">
        <v>220</v>
      </c>
      <c r="G8" s="28"/>
    </row>
    <row r="9" spans="1:7" x14ac:dyDescent="0.25">
      <c r="A9" s="26" t="s">
        <v>221</v>
      </c>
      <c r="B9" s="28" t="s">
        <v>178</v>
      </c>
      <c r="C9" s="28" t="s">
        <v>188</v>
      </c>
      <c r="D9" s="30">
        <v>1181.76</v>
      </c>
      <c r="E9" s="145" t="s">
        <v>223</v>
      </c>
      <c r="F9" s="145" t="s">
        <v>224</v>
      </c>
      <c r="G9" s="28" t="s">
        <v>232</v>
      </c>
    </row>
    <row r="14" spans="1:7" x14ac:dyDescent="0.25">
      <c r="F14" s="50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23"/>
  <sheetViews>
    <sheetView workbookViewId="0">
      <pane ySplit="3" topLeftCell="A4" activePane="bottomLeft" state="frozen"/>
      <selection pane="bottomLeft" activeCell="C7" sqref="C7"/>
    </sheetView>
  </sheetViews>
  <sheetFormatPr baseColWidth="10" defaultRowHeight="13.8" x14ac:dyDescent="0.25"/>
  <cols>
    <col min="2" max="2" width="11.5" customWidth="1"/>
    <col min="3" max="3" width="14.59765625" customWidth="1"/>
    <col min="4" max="4" width="14.8984375" customWidth="1"/>
    <col min="5" max="5" width="10.5" customWidth="1"/>
    <col min="6" max="6" width="9.09765625" customWidth="1"/>
    <col min="7" max="7" width="13.19921875" customWidth="1"/>
    <col min="8" max="8" width="12.796875" customWidth="1"/>
    <col min="9" max="9" width="10.19921875" customWidth="1"/>
    <col min="10" max="10" width="25.19921875" customWidth="1"/>
  </cols>
  <sheetData>
    <row r="1" spans="1:12" ht="18" x14ac:dyDescent="0.35">
      <c r="A1" s="14" t="s">
        <v>123</v>
      </c>
      <c r="B1" s="15"/>
      <c r="C1" s="15"/>
      <c r="D1" s="15"/>
      <c r="E1" s="15"/>
      <c r="F1" s="15"/>
      <c r="G1" s="16"/>
    </row>
    <row r="2" spans="1:12" x14ac:dyDescent="0.25">
      <c r="A2" s="17"/>
      <c r="B2" s="18"/>
      <c r="C2" s="18"/>
      <c r="D2" s="18"/>
      <c r="E2" s="18"/>
      <c r="F2" s="71"/>
      <c r="G2" s="72" t="s">
        <v>124</v>
      </c>
      <c r="H2" s="73"/>
      <c r="I2" s="73"/>
      <c r="J2" s="73"/>
    </row>
    <row r="3" spans="1:12" ht="27.6" x14ac:dyDescent="0.25">
      <c r="A3" s="20" t="s">
        <v>67</v>
      </c>
      <c r="B3" s="20" t="s">
        <v>68</v>
      </c>
      <c r="C3" s="20" t="s">
        <v>69</v>
      </c>
      <c r="D3" s="21" t="s">
        <v>70</v>
      </c>
      <c r="E3" s="22" t="s">
        <v>71</v>
      </c>
      <c r="F3" s="74" t="s">
        <v>72</v>
      </c>
      <c r="G3" s="75" t="s">
        <v>81</v>
      </c>
      <c r="H3" s="76" t="s">
        <v>125</v>
      </c>
      <c r="I3" s="76" t="s">
        <v>126</v>
      </c>
      <c r="J3" s="76" t="s">
        <v>43</v>
      </c>
    </row>
    <row r="4" spans="1:12" x14ac:dyDescent="0.25">
      <c r="A4" s="23" t="s">
        <v>54</v>
      </c>
      <c r="B4" s="23" t="s">
        <v>94</v>
      </c>
      <c r="C4" s="25" t="s">
        <v>9</v>
      </c>
      <c r="D4" s="64">
        <v>2194.8000000000002</v>
      </c>
      <c r="E4" s="66" t="s">
        <v>74</v>
      </c>
      <c r="F4" s="83" t="s">
        <v>97</v>
      </c>
      <c r="G4" s="29">
        <v>2150.9</v>
      </c>
      <c r="H4" s="77">
        <v>43.9</v>
      </c>
      <c r="I4" s="26">
        <v>44</v>
      </c>
      <c r="J4" s="77"/>
      <c r="K4" s="50"/>
      <c r="L4" s="50"/>
    </row>
    <row r="5" spans="1:12" x14ac:dyDescent="0.25">
      <c r="A5" s="23" t="s">
        <v>55</v>
      </c>
      <c r="B5" s="23" t="s">
        <v>94</v>
      </c>
      <c r="C5" s="25" t="s">
        <v>26</v>
      </c>
      <c r="D5" s="64">
        <v>1299.5999999999999</v>
      </c>
      <c r="E5" s="66" t="s">
        <v>74</v>
      </c>
      <c r="F5" s="83" t="s">
        <v>97</v>
      </c>
      <c r="G5" s="78"/>
      <c r="H5" s="28"/>
      <c r="I5" s="26"/>
      <c r="J5" s="28"/>
    </row>
    <row r="6" spans="1:12" x14ac:dyDescent="0.25">
      <c r="A6" s="23" t="s">
        <v>56</v>
      </c>
      <c r="B6" s="23" t="s">
        <v>94</v>
      </c>
      <c r="C6" s="25" t="s">
        <v>48</v>
      </c>
      <c r="D6" s="64">
        <v>734.94</v>
      </c>
      <c r="E6" s="66" t="s">
        <v>74</v>
      </c>
      <c r="F6" s="83" t="s">
        <v>97</v>
      </c>
      <c r="G6" s="29"/>
      <c r="H6" s="28"/>
      <c r="I6" s="26"/>
      <c r="J6" s="28"/>
    </row>
    <row r="7" spans="1:12" x14ac:dyDescent="0.25">
      <c r="A7" s="23" t="s">
        <v>57</v>
      </c>
      <c r="B7" s="23" t="s">
        <v>94</v>
      </c>
      <c r="C7" s="25" t="s">
        <v>11</v>
      </c>
      <c r="D7" s="64">
        <v>279.83999999999997</v>
      </c>
      <c r="E7" s="66" t="s">
        <v>74</v>
      </c>
      <c r="F7" s="83" t="s">
        <v>97</v>
      </c>
      <c r="G7" s="29"/>
      <c r="H7" s="77"/>
      <c r="I7" s="26"/>
      <c r="J7" s="28"/>
    </row>
    <row r="8" spans="1:12" x14ac:dyDescent="0.25">
      <c r="A8" s="26" t="s">
        <v>219</v>
      </c>
      <c r="B8" s="26" t="s">
        <v>178</v>
      </c>
      <c r="C8" s="28" t="s">
        <v>26</v>
      </c>
      <c r="D8" s="30">
        <f>1470*1.2</f>
        <v>1764</v>
      </c>
      <c r="E8" s="145" t="s">
        <v>74</v>
      </c>
      <c r="F8" s="147" t="s">
        <v>220</v>
      </c>
      <c r="G8" s="29"/>
      <c r="H8" s="3"/>
      <c r="I8" s="149"/>
      <c r="J8" s="3"/>
    </row>
    <row r="9" spans="1:12" x14ac:dyDescent="0.25">
      <c r="A9" s="26" t="s">
        <v>221</v>
      </c>
      <c r="B9" s="26" t="s">
        <v>178</v>
      </c>
      <c r="C9" s="28" t="s">
        <v>188</v>
      </c>
      <c r="D9" s="30">
        <v>1181.76</v>
      </c>
      <c r="E9" s="148" t="s">
        <v>225</v>
      </c>
      <c r="F9" s="147" t="s">
        <v>224</v>
      </c>
      <c r="G9" s="80"/>
      <c r="H9" s="3"/>
      <c r="I9" s="149"/>
      <c r="J9" s="3"/>
    </row>
    <row r="10" spans="1:12" x14ac:dyDescent="0.25">
      <c r="A10" s="28"/>
      <c r="B10" s="28"/>
      <c r="C10" s="28"/>
      <c r="D10" s="28"/>
      <c r="E10" s="31"/>
      <c r="F10" s="79"/>
      <c r="G10" s="80"/>
      <c r="H10" s="3"/>
      <c r="I10" s="3"/>
      <c r="J10" s="3"/>
    </row>
    <row r="11" spans="1:12" x14ac:dyDescent="0.25">
      <c r="A11" s="28"/>
      <c r="B11" s="28"/>
      <c r="C11" s="28"/>
      <c r="D11" s="28"/>
      <c r="E11" s="31"/>
      <c r="F11" s="79"/>
      <c r="G11" s="80"/>
      <c r="H11" s="150"/>
      <c r="I11" s="3"/>
      <c r="J11" s="3"/>
    </row>
    <row r="12" spans="1:12" x14ac:dyDescent="0.25">
      <c r="A12" s="28"/>
      <c r="B12" s="28"/>
      <c r="C12" s="28"/>
      <c r="D12" s="77"/>
      <c r="E12" s="31"/>
      <c r="F12" s="79"/>
      <c r="G12" s="80"/>
      <c r="H12" s="3"/>
      <c r="I12" s="3"/>
      <c r="J12" s="3"/>
    </row>
    <row r="13" spans="1:12" x14ac:dyDescent="0.25">
      <c r="A13" s="28"/>
      <c r="B13" s="28"/>
      <c r="C13" s="28"/>
      <c r="D13" s="28"/>
      <c r="E13" s="31"/>
      <c r="F13" s="79"/>
      <c r="G13" s="80"/>
      <c r="H13" s="3"/>
      <c r="I13" s="3"/>
      <c r="J13" s="3"/>
    </row>
    <row r="14" spans="1:12" x14ac:dyDescent="0.25">
      <c r="A14" s="3"/>
      <c r="B14" s="3"/>
      <c r="C14" s="3"/>
      <c r="D14" s="3"/>
      <c r="E14" s="81"/>
      <c r="F14" s="71"/>
      <c r="G14" s="13"/>
      <c r="H14" s="3"/>
      <c r="I14" s="3"/>
      <c r="J14" s="3"/>
    </row>
    <row r="15" spans="1:12" x14ac:dyDescent="0.25">
      <c r="A15" s="3"/>
      <c r="B15" s="3"/>
      <c r="C15" s="3"/>
      <c r="D15" s="3"/>
      <c r="E15" s="81"/>
      <c r="F15" s="71"/>
      <c r="G15" s="13"/>
      <c r="H15" s="3"/>
      <c r="I15" s="3"/>
      <c r="J15" s="3"/>
    </row>
    <row r="16" spans="1:12" x14ac:dyDescent="0.25">
      <c r="A16" s="3"/>
      <c r="B16" s="3"/>
      <c r="C16" s="3"/>
      <c r="D16" s="3"/>
      <c r="E16" s="81"/>
      <c r="F16" s="71"/>
      <c r="G16" s="13"/>
      <c r="H16" s="3"/>
      <c r="I16" s="3"/>
      <c r="J16" s="3"/>
    </row>
    <row r="17" spans="1:10" x14ac:dyDescent="0.25">
      <c r="A17" s="3"/>
      <c r="B17" s="3"/>
      <c r="C17" s="3"/>
      <c r="D17" s="3"/>
      <c r="E17" s="81"/>
      <c r="F17" s="71"/>
      <c r="G17" s="13"/>
      <c r="H17" s="3"/>
      <c r="I17" s="3"/>
      <c r="J17" s="3"/>
    </row>
    <row r="18" spans="1:10" x14ac:dyDescent="0.25">
      <c r="A18" s="3"/>
      <c r="B18" s="3"/>
      <c r="C18" s="3"/>
      <c r="D18" s="3"/>
      <c r="E18" s="81"/>
      <c r="F18" s="71"/>
      <c r="G18" s="13"/>
      <c r="H18" s="3"/>
      <c r="I18" s="3"/>
      <c r="J18" s="3"/>
    </row>
    <row r="19" spans="1:10" x14ac:dyDescent="0.25">
      <c r="F19" s="82"/>
    </row>
    <row r="20" spans="1:10" x14ac:dyDescent="0.25">
      <c r="F20" s="82"/>
    </row>
    <row r="21" spans="1:10" x14ac:dyDescent="0.25">
      <c r="F21" s="82"/>
    </row>
    <row r="22" spans="1:10" x14ac:dyDescent="0.25">
      <c r="F22" s="82"/>
    </row>
    <row r="23" spans="1:10" x14ac:dyDescent="0.25">
      <c r="F23" s="82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52"/>
  <sheetViews>
    <sheetView zoomScaleNormal="100" workbookViewId="0">
      <pane ySplit="3" topLeftCell="A4" activePane="bottomLeft" state="frozen"/>
      <selection pane="bottomLeft" activeCell="D8" sqref="D8"/>
    </sheetView>
  </sheetViews>
  <sheetFormatPr baseColWidth="10" defaultColWidth="11" defaultRowHeight="13.2" x14ac:dyDescent="0.25"/>
  <cols>
    <col min="1" max="1" width="6.69921875" style="100" customWidth="1"/>
    <col min="2" max="3" width="9.19921875" style="121" customWidth="1"/>
    <col min="4" max="4" width="19.59765625" style="100" customWidth="1"/>
    <col min="5" max="5" width="11.3984375" style="122" customWidth="1"/>
    <col min="6" max="6" width="7.69921875" style="100" customWidth="1"/>
    <col min="7" max="7" width="9.8984375" style="121" customWidth="1"/>
    <col min="8" max="8" width="11.5" style="121" customWidth="1"/>
    <col min="9" max="9" width="9" style="100" customWidth="1"/>
    <col min="10" max="10" width="23.09765625" style="100" customWidth="1"/>
    <col min="11" max="16384" width="11" style="100"/>
  </cols>
  <sheetData>
    <row r="1" spans="1:10" ht="20.100000000000001" customHeight="1" x14ac:dyDescent="0.3">
      <c r="A1" s="95" t="s">
        <v>150</v>
      </c>
      <c r="B1" s="96"/>
      <c r="C1" s="96"/>
      <c r="D1" s="97"/>
      <c r="E1" s="98"/>
      <c r="F1" s="97"/>
      <c r="G1" s="96"/>
      <c r="H1" s="96"/>
      <c r="I1" s="97"/>
      <c r="J1" s="99"/>
    </row>
    <row r="2" spans="1:10" ht="20.100000000000001" customHeight="1" x14ac:dyDescent="0.25">
      <c r="A2" s="101"/>
      <c r="B2" s="102"/>
      <c r="C2" s="102"/>
      <c r="D2" s="103"/>
      <c r="E2" s="104"/>
      <c r="F2" s="103"/>
      <c r="G2" s="102"/>
      <c r="H2" s="165" t="s">
        <v>151</v>
      </c>
      <c r="I2" s="166"/>
      <c r="J2" s="167"/>
    </row>
    <row r="3" spans="1:10" s="110" customFormat="1" ht="30" customHeight="1" x14ac:dyDescent="0.25">
      <c r="A3" s="105" t="s">
        <v>152</v>
      </c>
      <c r="B3" s="106" t="s">
        <v>153</v>
      </c>
      <c r="C3" s="106" t="s">
        <v>68</v>
      </c>
      <c r="D3" s="105" t="s">
        <v>37</v>
      </c>
      <c r="E3" s="107" t="s">
        <v>154</v>
      </c>
      <c r="F3" s="105" t="s">
        <v>125</v>
      </c>
      <c r="G3" s="108" t="s">
        <v>155</v>
      </c>
      <c r="H3" s="109" t="s">
        <v>156</v>
      </c>
      <c r="I3" s="106" t="s">
        <v>126</v>
      </c>
      <c r="J3" s="105" t="s">
        <v>43</v>
      </c>
    </row>
    <row r="4" spans="1:10" ht="20.100000000000001" customHeight="1" x14ac:dyDescent="0.25">
      <c r="A4" s="116" t="s">
        <v>157</v>
      </c>
      <c r="B4" s="117" t="s">
        <v>60</v>
      </c>
      <c r="C4" s="117" t="s">
        <v>182</v>
      </c>
      <c r="D4" s="139" t="s">
        <v>47</v>
      </c>
      <c r="E4" s="118">
        <v>500</v>
      </c>
      <c r="F4" s="116" t="s">
        <v>158</v>
      </c>
      <c r="G4" s="119" t="s">
        <v>182</v>
      </c>
      <c r="H4" s="120" t="s">
        <v>113</v>
      </c>
      <c r="I4" s="112"/>
      <c r="J4" s="111"/>
    </row>
    <row r="5" spans="1:10" ht="20.100000000000001" customHeight="1" x14ac:dyDescent="0.25">
      <c r="A5" s="116" t="s">
        <v>159</v>
      </c>
      <c r="B5" s="117">
        <v>5867</v>
      </c>
      <c r="C5" s="140" t="s">
        <v>114</v>
      </c>
      <c r="D5" s="116" t="s">
        <v>160</v>
      </c>
      <c r="E5" s="118">
        <v>56.52</v>
      </c>
      <c r="F5" s="116" t="s">
        <v>73</v>
      </c>
      <c r="G5" s="119" t="s">
        <v>176</v>
      </c>
      <c r="H5" s="120" t="s">
        <v>113</v>
      </c>
      <c r="I5" s="112"/>
      <c r="J5" s="111"/>
    </row>
    <row r="6" spans="1:10" ht="20.100000000000001" customHeight="1" x14ac:dyDescent="0.25">
      <c r="A6" s="116" t="s">
        <v>161</v>
      </c>
      <c r="B6" s="117">
        <v>154</v>
      </c>
      <c r="C6" s="117" t="s">
        <v>117</v>
      </c>
      <c r="D6" s="116" t="s">
        <v>7</v>
      </c>
      <c r="E6" s="118">
        <v>145</v>
      </c>
      <c r="F6" s="116" t="s">
        <v>162</v>
      </c>
      <c r="G6" s="119" t="s">
        <v>177</v>
      </c>
      <c r="H6" s="120" t="s">
        <v>113</v>
      </c>
      <c r="I6" s="112"/>
      <c r="J6" s="111"/>
    </row>
    <row r="7" spans="1:10" ht="20.100000000000001" customHeight="1" x14ac:dyDescent="0.25">
      <c r="A7" s="116" t="s">
        <v>163</v>
      </c>
      <c r="B7" s="117">
        <v>143</v>
      </c>
      <c r="C7" s="117" t="s">
        <v>115</v>
      </c>
      <c r="D7" s="116" t="s">
        <v>7</v>
      </c>
      <c r="E7" s="118">
        <v>384</v>
      </c>
      <c r="F7" s="116" t="s">
        <v>164</v>
      </c>
      <c r="G7" s="119" t="s">
        <v>178</v>
      </c>
      <c r="H7" s="120" t="s">
        <v>113</v>
      </c>
      <c r="I7" s="112"/>
      <c r="J7" s="111"/>
    </row>
    <row r="8" spans="1:10" ht="20.100000000000001" customHeight="1" x14ac:dyDescent="0.25">
      <c r="A8" s="116" t="s">
        <v>165</v>
      </c>
      <c r="B8" s="117">
        <v>592</v>
      </c>
      <c r="C8" s="117" t="s">
        <v>119</v>
      </c>
      <c r="D8" s="116" t="s">
        <v>13</v>
      </c>
      <c r="E8" s="118">
        <v>3570</v>
      </c>
      <c r="F8" s="116" t="s">
        <v>168</v>
      </c>
      <c r="G8" s="119" t="s">
        <v>181</v>
      </c>
      <c r="H8" s="120" t="s">
        <v>113</v>
      </c>
      <c r="I8" s="112"/>
      <c r="J8" s="111"/>
    </row>
    <row r="9" spans="1:10" ht="20.100000000000001" customHeight="1" x14ac:dyDescent="0.25">
      <c r="A9" s="116" t="s">
        <v>166</v>
      </c>
      <c r="B9" s="117" t="s">
        <v>170</v>
      </c>
      <c r="C9" s="140" t="s">
        <v>117</v>
      </c>
      <c r="D9" s="116" t="s">
        <v>105</v>
      </c>
      <c r="E9" s="118">
        <v>183.2</v>
      </c>
      <c r="F9" s="116" t="s">
        <v>171</v>
      </c>
      <c r="G9" s="119" t="s">
        <v>179</v>
      </c>
      <c r="H9" s="120" t="s">
        <v>113</v>
      </c>
      <c r="I9" s="112">
        <v>42</v>
      </c>
      <c r="J9" s="111" t="s">
        <v>226</v>
      </c>
    </row>
    <row r="10" spans="1:10" ht="20.100000000000001" customHeight="1" x14ac:dyDescent="0.25">
      <c r="A10" s="116" t="s">
        <v>167</v>
      </c>
      <c r="B10" s="117" t="s">
        <v>172</v>
      </c>
      <c r="C10" s="140" t="s">
        <v>180</v>
      </c>
      <c r="D10" s="116" t="s">
        <v>173</v>
      </c>
      <c r="E10" s="118">
        <v>180</v>
      </c>
      <c r="F10" s="116" t="s">
        <v>174</v>
      </c>
      <c r="G10" s="119" t="s">
        <v>97</v>
      </c>
      <c r="H10" s="120" t="s">
        <v>113</v>
      </c>
      <c r="I10" s="112">
        <v>42</v>
      </c>
      <c r="J10" s="111" t="s">
        <v>226</v>
      </c>
    </row>
    <row r="11" spans="1:10" ht="20.100000000000001" customHeight="1" x14ac:dyDescent="0.25">
      <c r="A11" s="116" t="s">
        <v>169</v>
      </c>
      <c r="B11" s="117" t="s">
        <v>175</v>
      </c>
      <c r="C11" s="140" t="s">
        <v>117</v>
      </c>
      <c r="D11" s="116" t="s">
        <v>173</v>
      </c>
      <c r="E11" s="118">
        <v>180</v>
      </c>
      <c r="F11" s="116" t="s">
        <v>174</v>
      </c>
      <c r="G11" s="119" t="s">
        <v>97</v>
      </c>
      <c r="H11" s="120" t="s">
        <v>113</v>
      </c>
      <c r="I11" s="112">
        <v>42</v>
      </c>
      <c r="J11" s="111" t="s">
        <v>226</v>
      </c>
    </row>
    <row r="12" spans="1:10" ht="20.100000000000001" customHeight="1" x14ac:dyDescent="0.25">
      <c r="A12" s="111" t="s">
        <v>206</v>
      </c>
      <c r="B12" s="112">
        <v>607</v>
      </c>
      <c r="C12" s="112" t="s">
        <v>178</v>
      </c>
      <c r="D12" s="111" t="s">
        <v>13</v>
      </c>
      <c r="E12" s="113">
        <v>5414.4</v>
      </c>
      <c r="F12" s="111" t="s">
        <v>168</v>
      </c>
      <c r="G12" s="114" t="s">
        <v>207</v>
      </c>
      <c r="H12" s="115" t="s">
        <v>178</v>
      </c>
      <c r="I12" s="112"/>
      <c r="J12" s="116"/>
    </row>
    <row r="13" spans="1:10" ht="20.100000000000001" customHeight="1" x14ac:dyDescent="0.25">
      <c r="A13" s="111" t="s">
        <v>210</v>
      </c>
      <c r="B13" s="112">
        <v>605</v>
      </c>
      <c r="C13" s="112" t="s">
        <v>211</v>
      </c>
      <c r="D13" s="111" t="s">
        <v>13</v>
      </c>
      <c r="E13" s="113">
        <v>3771.12</v>
      </c>
      <c r="F13" s="111" t="s">
        <v>212</v>
      </c>
      <c r="G13" s="114" t="s">
        <v>213</v>
      </c>
      <c r="H13" s="115" t="s">
        <v>178</v>
      </c>
      <c r="I13" s="112"/>
      <c r="J13" s="116"/>
    </row>
    <row r="14" spans="1:10" ht="20.100000000000001" customHeight="1" x14ac:dyDescent="0.25">
      <c r="A14" s="116"/>
      <c r="B14" s="117"/>
      <c r="C14" s="117"/>
      <c r="D14" s="116"/>
      <c r="E14" s="118"/>
      <c r="F14" s="116"/>
      <c r="G14" s="119"/>
      <c r="H14" s="120"/>
      <c r="I14" s="117"/>
      <c r="J14" s="116"/>
    </row>
    <row r="15" spans="1:10" ht="20.100000000000001" customHeight="1" x14ac:dyDescent="0.25">
      <c r="A15" s="116"/>
      <c r="B15" s="117"/>
      <c r="C15" s="117"/>
      <c r="D15" s="116"/>
      <c r="E15" s="118"/>
      <c r="F15" s="116"/>
      <c r="G15" s="119"/>
      <c r="H15" s="120"/>
      <c r="I15" s="116"/>
      <c r="J15" s="116"/>
    </row>
    <row r="16" spans="1:10" ht="20.100000000000001" customHeight="1" x14ac:dyDescent="0.25">
      <c r="A16" s="116"/>
      <c r="B16" s="117"/>
      <c r="C16" s="117"/>
      <c r="D16" s="116"/>
      <c r="E16" s="118"/>
      <c r="F16" s="116"/>
      <c r="G16" s="119"/>
      <c r="H16" s="120"/>
      <c r="I16" s="116"/>
      <c r="J16" s="116"/>
    </row>
    <row r="17" spans="1:10" ht="20.100000000000001" customHeight="1" x14ac:dyDescent="0.25">
      <c r="A17" s="116"/>
      <c r="B17" s="117"/>
      <c r="C17" s="117"/>
      <c r="D17" s="116"/>
      <c r="E17" s="118"/>
      <c r="F17" s="116"/>
      <c r="G17" s="119"/>
      <c r="H17" s="120"/>
      <c r="I17" s="116"/>
      <c r="J17" s="116"/>
    </row>
    <row r="18" spans="1:10" ht="20.100000000000001" customHeight="1" x14ac:dyDescent="0.25">
      <c r="A18" s="116"/>
      <c r="B18" s="117"/>
      <c r="C18" s="117"/>
      <c r="D18" s="116"/>
      <c r="E18" s="118"/>
      <c r="F18" s="116"/>
      <c r="G18" s="119"/>
      <c r="H18" s="120"/>
      <c r="I18" s="116"/>
      <c r="J18" s="116"/>
    </row>
    <row r="19" spans="1:10" ht="20.100000000000001" customHeight="1" x14ac:dyDescent="0.25">
      <c r="A19" s="116"/>
      <c r="B19" s="117"/>
      <c r="C19" s="117"/>
      <c r="D19" s="116"/>
      <c r="E19" s="118"/>
      <c r="F19" s="116"/>
      <c r="G19" s="119"/>
      <c r="H19" s="120"/>
      <c r="I19" s="116"/>
      <c r="J19" s="116"/>
    </row>
    <row r="20" spans="1:10" ht="20.100000000000001" customHeight="1" x14ac:dyDescent="0.25">
      <c r="A20" s="116"/>
      <c r="B20" s="117"/>
      <c r="C20" s="117"/>
      <c r="D20" s="116"/>
      <c r="E20" s="118"/>
      <c r="F20" s="116"/>
      <c r="G20" s="119"/>
      <c r="H20" s="120"/>
      <c r="I20" s="116"/>
      <c r="J20" s="116"/>
    </row>
    <row r="21" spans="1:10" ht="20.100000000000001" customHeight="1" x14ac:dyDescent="0.25"/>
    <row r="22" spans="1:10" ht="20.100000000000001" customHeight="1" x14ac:dyDescent="0.25"/>
    <row r="23" spans="1:10" ht="20.100000000000001" customHeight="1" x14ac:dyDescent="0.25"/>
    <row r="24" spans="1:10" ht="20.100000000000001" customHeight="1" x14ac:dyDescent="0.25"/>
    <row r="25" spans="1:10" ht="20.100000000000001" customHeight="1" x14ac:dyDescent="0.25"/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  <row r="32" spans="1:10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15.9" customHeight="1" x14ac:dyDescent="0.25"/>
    <row r="51" ht="15.9" customHeight="1" x14ac:dyDescent="0.25"/>
    <row r="52" ht="15.9" customHeight="1" x14ac:dyDescent="0.25"/>
  </sheetData>
  <mergeCells count="1">
    <mergeCell ref="H2:J2"/>
  </mergeCells>
  <pageMargins left="0.39370078740157483" right="0.31496062992125984" top="0.59055118110236227" bottom="0.23622047244094491" header="0.27559055118110237" footer="0.31496062992125984"/>
  <pageSetup paperSize="9" orientation="landscape" horizontalDpi="180" verticalDpi="4294967292" r:id="rId1"/>
  <headerFooter alignWithMargins="0">
    <oddFooter xml:space="preserve">&amp;CEingangsrechnungen MSM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25"/>
  <sheetViews>
    <sheetView workbookViewId="0">
      <pane ySplit="4" topLeftCell="A5" activePane="bottomLeft" state="frozen"/>
      <selection pane="bottomLeft" activeCell="G1" sqref="G1"/>
    </sheetView>
  </sheetViews>
  <sheetFormatPr baseColWidth="10" defaultRowHeight="13.8" x14ac:dyDescent="0.25"/>
  <sheetData>
    <row r="1" spans="1:8" ht="20.399999999999999" x14ac:dyDescent="0.35">
      <c r="A1" s="84" t="s">
        <v>128</v>
      </c>
      <c r="D1" s="84" t="s">
        <v>129</v>
      </c>
      <c r="E1" s="84" t="s">
        <v>111</v>
      </c>
      <c r="F1" s="84" t="s">
        <v>231</v>
      </c>
      <c r="H1" s="84" t="s">
        <v>130</v>
      </c>
    </row>
    <row r="2" spans="1:8" ht="16.2" thickBot="1" x14ac:dyDescent="0.35">
      <c r="A2" s="32"/>
    </row>
    <row r="3" spans="1:8" ht="14.4" thickBot="1" x14ac:dyDescent="0.3">
      <c r="A3" s="172" t="s">
        <v>131</v>
      </c>
      <c r="B3" s="172" t="s">
        <v>132</v>
      </c>
      <c r="C3" s="172" t="s">
        <v>133</v>
      </c>
      <c r="D3" s="168" t="s">
        <v>134</v>
      </c>
      <c r="E3" s="169"/>
      <c r="F3" s="168" t="s">
        <v>135</v>
      </c>
      <c r="G3" s="169"/>
      <c r="H3" s="85"/>
    </row>
    <row r="4" spans="1:8" ht="14.4" thickBot="1" x14ac:dyDescent="0.3">
      <c r="A4" s="173"/>
      <c r="B4" s="173"/>
      <c r="C4" s="173"/>
      <c r="D4" s="86" t="s">
        <v>136</v>
      </c>
      <c r="E4" s="86" t="s">
        <v>137</v>
      </c>
      <c r="F4" s="86" t="s">
        <v>138</v>
      </c>
      <c r="G4" s="86" t="s">
        <v>137</v>
      </c>
      <c r="H4" s="87" t="s">
        <v>139</v>
      </c>
    </row>
    <row r="5" spans="1:8" ht="14.4" thickBot="1" x14ac:dyDescent="0.3">
      <c r="A5" s="141" t="s">
        <v>113</v>
      </c>
      <c r="B5" s="142" t="s">
        <v>140</v>
      </c>
      <c r="C5" s="142" t="s">
        <v>141</v>
      </c>
      <c r="D5" s="142"/>
      <c r="E5" s="142"/>
      <c r="F5" s="142">
        <v>2.37</v>
      </c>
      <c r="G5" s="142">
        <v>14.24</v>
      </c>
      <c r="H5" s="142">
        <v>7600</v>
      </c>
    </row>
    <row r="6" spans="1:8" ht="14.4" thickBot="1" x14ac:dyDescent="0.3">
      <c r="A6" s="141" t="s">
        <v>113</v>
      </c>
      <c r="B6" s="142" t="s">
        <v>142</v>
      </c>
      <c r="C6" s="142" t="s">
        <v>143</v>
      </c>
      <c r="D6" s="142"/>
      <c r="E6" s="142"/>
      <c r="F6" s="142">
        <v>5.17</v>
      </c>
      <c r="G6" s="143">
        <v>31</v>
      </c>
      <c r="H6" s="142">
        <v>7600</v>
      </c>
    </row>
    <row r="7" spans="1:8" ht="14.4" thickBot="1" x14ac:dyDescent="0.3">
      <c r="A7" s="141" t="s">
        <v>113</v>
      </c>
      <c r="B7" s="142" t="s">
        <v>144</v>
      </c>
      <c r="C7" s="142" t="s">
        <v>145</v>
      </c>
      <c r="D7" s="142"/>
      <c r="E7" s="142"/>
      <c r="F7" s="142">
        <v>9.25</v>
      </c>
      <c r="G7" s="142">
        <v>101.77</v>
      </c>
      <c r="H7" s="142">
        <v>7630</v>
      </c>
    </row>
    <row r="8" spans="1:8" ht="14.4" thickBot="1" x14ac:dyDescent="0.3">
      <c r="A8" s="141" t="s">
        <v>113</v>
      </c>
      <c r="B8" s="142" t="s">
        <v>146</v>
      </c>
      <c r="C8" s="142" t="s">
        <v>9</v>
      </c>
      <c r="D8" s="142"/>
      <c r="E8" s="142"/>
      <c r="F8" s="143">
        <f>G8/113*13</f>
        <v>4.1415929203539825</v>
      </c>
      <c r="G8" s="143">
        <v>36</v>
      </c>
      <c r="H8" s="142">
        <v>7650</v>
      </c>
    </row>
    <row r="9" spans="1:8" ht="14.4" thickBot="1" x14ac:dyDescent="0.3">
      <c r="A9" s="88" t="s">
        <v>178</v>
      </c>
      <c r="B9" s="89" t="s">
        <v>214</v>
      </c>
      <c r="C9" s="89" t="s">
        <v>216</v>
      </c>
      <c r="D9" s="89"/>
      <c r="E9" s="89"/>
      <c r="F9" s="90">
        <f>G9/120*20</f>
        <v>2.1749999999999998</v>
      </c>
      <c r="G9" s="89">
        <v>13.05</v>
      </c>
      <c r="H9" s="89">
        <v>1370</v>
      </c>
    </row>
    <row r="10" spans="1:8" ht="14.4" thickBot="1" x14ac:dyDescent="0.3">
      <c r="A10" s="88" t="s">
        <v>178</v>
      </c>
      <c r="B10" s="89" t="s">
        <v>215</v>
      </c>
      <c r="C10" s="89" t="s">
        <v>217</v>
      </c>
      <c r="D10" s="89"/>
      <c r="E10" s="89"/>
      <c r="F10" s="89">
        <v>0</v>
      </c>
      <c r="G10" s="89">
        <v>110</v>
      </c>
      <c r="H10" s="89">
        <v>7390</v>
      </c>
    </row>
    <row r="11" spans="1:8" ht="14.4" thickBot="1" x14ac:dyDescent="0.3">
      <c r="A11" s="88"/>
      <c r="B11" s="89"/>
      <c r="C11" s="91"/>
      <c r="D11" s="91"/>
      <c r="E11" s="91"/>
      <c r="F11" s="91"/>
      <c r="G11" s="91"/>
      <c r="H11" s="91"/>
    </row>
    <row r="12" spans="1:8" ht="16.2" thickBot="1" x14ac:dyDescent="0.3">
      <c r="A12" s="92"/>
      <c r="B12" s="93"/>
      <c r="C12" s="93"/>
      <c r="D12" s="93"/>
      <c r="E12" s="93"/>
      <c r="F12" s="93"/>
      <c r="G12" s="93"/>
      <c r="H12" s="93"/>
    </row>
    <row r="13" spans="1:8" ht="16.2" thickBot="1" x14ac:dyDescent="0.3">
      <c r="A13" s="92"/>
      <c r="B13" s="93"/>
      <c r="C13" s="93"/>
      <c r="D13" s="93"/>
      <c r="E13" s="93"/>
      <c r="F13" s="93"/>
      <c r="G13" s="93"/>
      <c r="H13" s="93"/>
    </row>
    <row r="14" spans="1:8" ht="16.2" thickBot="1" x14ac:dyDescent="0.3">
      <c r="A14" s="92"/>
      <c r="B14" s="93"/>
      <c r="C14" s="93"/>
      <c r="D14" s="93"/>
      <c r="E14" s="93"/>
      <c r="F14" s="93"/>
      <c r="G14" s="93"/>
      <c r="H14" s="93"/>
    </row>
    <row r="15" spans="1:8" ht="16.2" thickBot="1" x14ac:dyDescent="0.3">
      <c r="A15" s="92"/>
      <c r="B15" s="93"/>
      <c r="C15" s="93"/>
      <c r="D15" s="93"/>
      <c r="E15" s="93"/>
      <c r="F15" s="93"/>
      <c r="G15" s="93"/>
      <c r="H15" s="93"/>
    </row>
    <row r="16" spans="1:8" ht="16.2" thickBot="1" x14ac:dyDescent="0.3">
      <c r="A16" s="92"/>
      <c r="B16" s="93"/>
      <c r="C16" s="93"/>
      <c r="D16" s="93"/>
      <c r="E16" s="93"/>
      <c r="F16" s="93"/>
      <c r="G16" s="93"/>
      <c r="H16" s="93"/>
    </row>
    <row r="17" spans="1:8" ht="16.2" thickBot="1" x14ac:dyDescent="0.3">
      <c r="A17" s="92"/>
      <c r="B17" s="93"/>
      <c r="C17" s="93"/>
      <c r="D17" s="93"/>
      <c r="E17" s="93"/>
      <c r="F17" s="93"/>
      <c r="G17" s="93"/>
      <c r="H17" s="93"/>
    </row>
    <row r="18" spans="1:8" ht="16.2" thickBot="1" x14ac:dyDescent="0.3">
      <c r="A18" s="92"/>
      <c r="B18" s="93"/>
      <c r="C18" s="93"/>
      <c r="D18" s="93"/>
      <c r="E18" s="93"/>
      <c r="F18" s="93"/>
      <c r="G18" s="93"/>
      <c r="H18" s="93"/>
    </row>
    <row r="19" spans="1:8" ht="16.2" thickBot="1" x14ac:dyDescent="0.3">
      <c r="A19" s="92"/>
      <c r="B19" s="93"/>
      <c r="C19" s="93"/>
      <c r="D19" s="93"/>
      <c r="E19" s="93"/>
      <c r="F19" s="93"/>
      <c r="G19" s="93"/>
      <c r="H19" s="93"/>
    </row>
    <row r="20" spans="1:8" ht="16.2" thickBot="1" x14ac:dyDescent="0.3">
      <c r="A20" s="92"/>
      <c r="B20" s="93"/>
      <c r="C20" s="93"/>
      <c r="D20" s="93"/>
      <c r="E20" s="93"/>
      <c r="F20" s="93"/>
      <c r="G20" s="93"/>
      <c r="H20" s="93"/>
    </row>
    <row r="21" spans="1:8" ht="16.2" thickBot="1" x14ac:dyDescent="0.3">
      <c r="A21" s="92"/>
      <c r="B21" s="93"/>
      <c r="C21" s="93"/>
      <c r="D21" s="93"/>
      <c r="E21" s="93"/>
      <c r="F21" s="93"/>
      <c r="G21" s="93"/>
      <c r="H21" s="93"/>
    </row>
    <row r="22" spans="1:8" ht="16.2" thickBot="1" x14ac:dyDescent="0.3">
      <c r="A22" s="170" t="s">
        <v>147</v>
      </c>
      <c r="B22" s="171"/>
      <c r="C22" s="93"/>
      <c r="D22" s="94"/>
      <c r="E22" s="94"/>
      <c r="F22" s="94"/>
      <c r="G22" s="94"/>
      <c r="H22" s="93"/>
    </row>
    <row r="23" spans="1:8" ht="16.2" thickBot="1" x14ac:dyDescent="0.3">
      <c r="A23" s="170" t="s">
        <v>148</v>
      </c>
      <c r="B23" s="171"/>
      <c r="C23" s="93"/>
      <c r="D23" s="94"/>
      <c r="E23" s="94"/>
      <c r="F23" s="94"/>
      <c r="G23" s="94"/>
      <c r="H23" s="93"/>
    </row>
    <row r="24" spans="1:8" ht="16.2" thickBot="1" x14ac:dyDescent="0.3">
      <c r="A24" s="170" t="s">
        <v>149</v>
      </c>
      <c r="B24" s="171"/>
      <c r="C24" s="93"/>
      <c r="D24" s="94"/>
      <c r="E24" s="94"/>
      <c r="F24" s="94"/>
      <c r="G24" s="94"/>
      <c r="H24" s="93"/>
    </row>
    <row r="25" spans="1:8" ht="15.6" x14ac:dyDescent="0.3">
      <c r="A25" s="32"/>
    </row>
  </sheetData>
  <mergeCells count="8">
    <mergeCell ref="D3:E3"/>
    <mergeCell ref="F3:G3"/>
    <mergeCell ref="A22:B22"/>
    <mergeCell ref="A23:B23"/>
    <mergeCell ref="A24:B24"/>
    <mergeCell ref="A3:A4"/>
    <mergeCell ref="B3:B4"/>
    <mergeCell ref="C3:C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F19"/>
  <sheetViews>
    <sheetView workbookViewId="0">
      <selection activeCell="F19" sqref="F19"/>
    </sheetView>
  </sheetViews>
  <sheetFormatPr baseColWidth="10" defaultRowHeight="13.8" x14ac:dyDescent="0.25"/>
  <cols>
    <col min="2" max="2" width="12.19921875" customWidth="1"/>
    <col min="3" max="3" width="14.5" customWidth="1"/>
    <col min="4" max="5" width="12.8984375" customWidth="1"/>
    <col min="6" max="6" width="14.3984375" customWidth="1"/>
  </cols>
  <sheetData>
    <row r="1" spans="1:6" ht="22.8" x14ac:dyDescent="0.4">
      <c r="A1" s="35" t="s">
        <v>76</v>
      </c>
      <c r="B1" s="35"/>
      <c r="C1" s="35"/>
      <c r="D1" s="35"/>
      <c r="E1" s="35"/>
    </row>
    <row r="2" spans="1:6" x14ac:dyDescent="0.25">
      <c r="A2" s="33"/>
      <c r="B2" s="33"/>
      <c r="C2" s="33"/>
      <c r="D2" s="33"/>
      <c r="E2" s="33"/>
    </row>
    <row r="3" spans="1:6" ht="26.4" x14ac:dyDescent="0.25">
      <c r="A3" s="36" t="s">
        <v>77</v>
      </c>
      <c r="B3" s="36" t="s">
        <v>90</v>
      </c>
      <c r="C3" s="36" t="s">
        <v>78</v>
      </c>
      <c r="D3" s="36" t="s">
        <v>79</v>
      </c>
      <c r="E3" s="36" t="s">
        <v>127</v>
      </c>
      <c r="F3" s="36" t="s">
        <v>218</v>
      </c>
    </row>
    <row r="4" spans="1:6" x14ac:dyDescent="0.25">
      <c r="A4" s="34">
        <v>1001</v>
      </c>
      <c r="B4" s="34">
        <v>90</v>
      </c>
      <c r="C4" s="34">
        <v>90</v>
      </c>
      <c r="D4" s="34">
        <v>70</v>
      </c>
      <c r="E4" s="34">
        <v>70</v>
      </c>
      <c r="F4" s="34">
        <v>70</v>
      </c>
    </row>
    <row r="5" spans="1:6" x14ac:dyDescent="0.25">
      <c r="A5" s="34">
        <v>1002</v>
      </c>
      <c r="B5" s="34">
        <v>50</v>
      </c>
      <c r="C5" s="34">
        <v>50</v>
      </c>
      <c r="D5" s="34">
        <v>50</v>
      </c>
      <c r="E5" s="34">
        <v>50</v>
      </c>
      <c r="F5" s="34">
        <v>50</v>
      </c>
    </row>
    <row r="6" spans="1:6" x14ac:dyDescent="0.25">
      <c r="A6" s="34">
        <v>1003</v>
      </c>
      <c r="B6" s="34">
        <v>40</v>
      </c>
      <c r="C6" s="34">
        <v>40</v>
      </c>
      <c r="D6" s="34">
        <v>40</v>
      </c>
      <c r="E6" s="34">
        <v>150</v>
      </c>
      <c r="F6" s="138">
        <v>130</v>
      </c>
    </row>
    <row r="7" spans="1:6" x14ac:dyDescent="0.25">
      <c r="A7" s="34">
        <v>1004</v>
      </c>
      <c r="B7" s="34">
        <v>100</v>
      </c>
      <c r="C7" s="34">
        <v>100</v>
      </c>
      <c r="D7" s="34">
        <v>0</v>
      </c>
      <c r="E7" s="34">
        <v>0</v>
      </c>
      <c r="F7" s="138">
        <v>550</v>
      </c>
    </row>
    <row r="8" spans="1:6" x14ac:dyDescent="0.25">
      <c r="A8" s="34">
        <v>1005</v>
      </c>
      <c r="B8" s="34">
        <v>40</v>
      </c>
      <c r="C8" s="34">
        <v>40</v>
      </c>
      <c r="D8" s="34">
        <v>40</v>
      </c>
      <c r="E8" s="34">
        <v>40</v>
      </c>
      <c r="F8" s="138">
        <v>150</v>
      </c>
    </row>
    <row r="9" spans="1:6" x14ac:dyDescent="0.25">
      <c r="A9" s="34">
        <v>1006</v>
      </c>
      <c r="B9" s="34">
        <v>80</v>
      </c>
      <c r="C9" s="34">
        <v>80</v>
      </c>
      <c r="D9" s="34">
        <v>65</v>
      </c>
      <c r="E9" s="34">
        <v>65</v>
      </c>
      <c r="F9" s="34">
        <v>65</v>
      </c>
    </row>
    <row r="10" spans="1:6" x14ac:dyDescent="0.25">
      <c r="A10" s="34">
        <v>1007</v>
      </c>
      <c r="B10" s="34">
        <v>150</v>
      </c>
      <c r="C10" s="34">
        <v>150</v>
      </c>
      <c r="D10" s="34">
        <v>150</v>
      </c>
      <c r="E10" s="34">
        <v>150</v>
      </c>
      <c r="F10" s="34">
        <v>150</v>
      </c>
    </row>
    <row r="11" spans="1:6" x14ac:dyDescent="0.25">
      <c r="A11" s="34">
        <v>1008</v>
      </c>
      <c r="B11" s="34">
        <v>30</v>
      </c>
      <c r="C11" s="34">
        <v>30</v>
      </c>
      <c r="D11" s="34">
        <v>30</v>
      </c>
      <c r="E11" s="34">
        <v>150</v>
      </c>
      <c r="F11" s="34">
        <v>150</v>
      </c>
    </row>
    <row r="12" spans="1:6" x14ac:dyDescent="0.25">
      <c r="A12" s="34">
        <v>1009</v>
      </c>
      <c r="B12" s="34">
        <v>100</v>
      </c>
      <c r="C12" s="34">
        <v>100</v>
      </c>
      <c r="D12" s="34">
        <v>0</v>
      </c>
      <c r="E12" s="34">
        <v>0</v>
      </c>
      <c r="F12" s="138">
        <v>150</v>
      </c>
    </row>
    <row r="13" spans="1:6" x14ac:dyDescent="0.25">
      <c r="A13" s="34">
        <v>1010</v>
      </c>
      <c r="B13" s="34">
        <v>60</v>
      </c>
      <c r="C13" s="34">
        <v>60</v>
      </c>
      <c r="D13" s="34">
        <v>60</v>
      </c>
      <c r="E13" s="34">
        <v>60</v>
      </c>
      <c r="F13" s="34">
        <v>60</v>
      </c>
    </row>
    <row r="14" spans="1:6" x14ac:dyDescent="0.25">
      <c r="A14" s="34">
        <v>1011</v>
      </c>
      <c r="B14" s="33" t="s">
        <v>80</v>
      </c>
      <c r="C14" s="33"/>
      <c r="D14" s="33"/>
      <c r="E14" s="33">
        <v>500</v>
      </c>
      <c r="F14" s="138">
        <v>350</v>
      </c>
    </row>
    <row r="15" spans="1:6" x14ac:dyDescent="0.25">
      <c r="A15" s="34">
        <v>1012</v>
      </c>
      <c r="B15" s="33"/>
      <c r="C15" s="33"/>
      <c r="D15" s="33"/>
      <c r="E15" s="33"/>
    </row>
    <row r="16" spans="1:6" x14ac:dyDescent="0.25">
      <c r="A16" s="34">
        <v>1013</v>
      </c>
      <c r="B16" s="33"/>
      <c r="C16" s="33"/>
      <c r="D16" s="33"/>
      <c r="E16" s="33"/>
    </row>
    <row r="17" spans="1:5" x14ac:dyDescent="0.25">
      <c r="A17" s="34">
        <v>1014</v>
      </c>
      <c r="B17" s="33"/>
      <c r="C17" s="33"/>
      <c r="D17" s="33"/>
      <c r="E17" s="33"/>
    </row>
    <row r="18" spans="1:5" x14ac:dyDescent="0.25">
      <c r="A18" s="33"/>
      <c r="B18" s="33"/>
      <c r="C18" s="33"/>
      <c r="D18" s="33"/>
      <c r="E18" s="33"/>
    </row>
    <row r="19" spans="1:5" ht="15.6" x14ac:dyDescent="0.3">
      <c r="A19" s="3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PEB</vt:lpstr>
      <vt:lpstr>PAB</vt:lpstr>
      <vt:lpstr>Bestellliste</vt:lpstr>
      <vt:lpstr>AR_VK</vt:lpstr>
      <vt:lpstr>AR_RW</vt:lpstr>
      <vt:lpstr>ER_RW</vt:lpstr>
      <vt:lpstr>Kassabuch</vt:lpstr>
      <vt:lpstr>Lager</vt:lpstr>
      <vt:lpstr>ER_RW!Druckbereich</vt:lpstr>
      <vt:lpstr>ER_RW!Drucktitel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 Arbeit</dc:creator>
  <cp:lastModifiedBy>Christine Ritter</cp:lastModifiedBy>
  <dcterms:created xsi:type="dcterms:W3CDTF">2010-11-04T08:46:37Z</dcterms:created>
  <dcterms:modified xsi:type="dcterms:W3CDTF">2021-09-04T07:57:52Z</dcterms:modified>
</cp:coreProperties>
</file>