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e\ÜFA-MSM\Homepage 2012\homepage\losungen\"/>
    </mc:Choice>
  </mc:AlternateContent>
  <bookViews>
    <workbookView xWindow="0" yWindow="0" windowWidth="13812" windowHeight="1836" activeTab="7"/>
  </bookViews>
  <sheets>
    <sheet name="PEB" sheetId="1" r:id="rId1"/>
    <sheet name="PAB" sheetId="2" r:id="rId2"/>
    <sheet name="Bestellliste" sheetId="6" r:id="rId3"/>
    <sheet name="AR_VK" sheetId="4" r:id="rId4"/>
    <sheet name="AR_RW" sheetId="7" r:id="rId5"/>
    <sheet name="ER_RW" sheetId="9" r:id="rId6"/>
    <sheet name="Kassabuch" sheetId="8" r:id="rId7"/>
    <sheet name="Lager" sheetId="5" r:id="rId8"/>
  </sheets>
  <definedNames>
    <definedName name="_xlnm.Print_Area" localSheetId="5">ER_RW!$A$3:$J$20</definedName>
    <definedName name="_xlnm.Print_Titles" localSheetId="5">ER_RW!$1:$2</definedName>
  </definedNames>
  <calcPr calcId="152511"/>
</workbook>
</file>

<file path=xl/calcChain.xml><?xml version="1.0" encoding="utf-8"?>
<calcChain xmlns="http://schemas.openxmlformats.org/spreadsheetml/2006/main">
  <c r="D14" i="4" l="1"/>
  <c r="D13" i="4"/>
  <c r="D12" i="4"/>
  <c r="F8" i="8"/>
</calcChain>
</file>

<file path=xl/sharedStrings.xml><?xml version="1.0" encoding="utf-8"?>
<sst xmlns="http://schemas.openxmlformats.org/spreadsheetml/2006/main" count="388" uniqueCount="187">
  <si>
    <t>Posteingangsbuch</t>
  </si>
  <si>
    <t>Absender</t>
  </si>
  <si>
    <t>Inhalt/Betreff</t>
  </si>
  <si>
    <t>Beilagen</t>
  </si>
  <si>
    <t>1.Hilfe fürs Büro</t>
  </si>
  <si>
    <t>Eröffnungsangebot</t>
  </si>
  <si>
    <t>EK</t>
  </si>
  <si>
    <t>Office Design Vienna</t>
  </si>
  <si>
    <t>Angebot Lampen</t>
  </si>
  <si>
    <t>Green Island</t>
  </si>
  <si>
    <t>Markos Bistro</t>
  </si>
  <si>
    <t>Cleanforce</t>
  </si>
  <si>
    <t>Preisliste</t>
  </si>
  <si>
    <t>Mottes</t>
  </si>
  <si>
    <t>Weiter-geleitet an:</t>
  </si>
  <si>
    <t>Eingangs-datum</t>
  </si>
  <si>
    <t>Laufende Nummer</t>
  </si>
  <si>
    <t>Postausgangsbuch</t>
  </si>
  <si>
    <t>Ausgangs-datum</t>
  </si>
  <si>
    <t>Empfänger</t>
  </si>
  <si>
    <t>Versand per</t>
  </si>
  <si>
    <t>1. Hilfe fürs Büro</t>
  </si>
  <si>
    <t>Bestellung 50</t>
  </si>
  <si>
    <t>Post</t>
  </si>
  <si>
    <t>Fax</t>
  </si>
  <si>
    <t>E-Mail</t>
  </si>
  <si>
    <t>ODV</t>
  </si>
  <si>
    <t>Bestellung 51</t>
  </si>
  <si>
    <t>x</t>
  </si>
  <si>
    <t>Bestellung 52</t>
  </si>
  <si>
    <t>Bestellung 53</t>
  </si>
  <si>
    <t>Bestellung 54</t>
  </si>
  <si>
    <t>Bestellung 55</t>
  </si>
  <si>
    <t>Bestellungen / Lieferungen</t>
  </si>
  <si>
    <t>L i e f e r u n g   e r f o l g t</t>
  </si>
  <si>
    <t>Bestell-Nr.</t>
  </si>
  <si>
    <t>Bestell-datum</t>
  </si>
  <si>
    <t>Lieferant</t>
  </si>
  <si>
    <t>Lieferdatum</t>
  </si>
  <si>
    <t>ER- Nummer</t>
  </si>
  <si>
    <t>ER-Datum</t>
  </si>
  <si>
    <t>mangelhaft</t>
  </si>
  <si>
    <t>Art des Mangels</t>
  </si>
  <si>
    <t>Anmerkungen/Paraffe</t>
  </si>
  <si>
    <t>Rechnung 58</t>
  </si>
  <si>
    <t>Bestellung</t>
  </si>
  <si>
    <t>VK</t>
  </si>
  <si>
    <t xml:space="preserve">Green Island </t>
  </si>
  <si>
    <t>Semix</t>
  </si>
  <si>
    <t>Rechnung 98A</t>
  </si>
  <si>
    <t>Bestellung 56</t>
  </si>
  <si>
    <t xml:space="preserve">Mottes </t>
  </si>
  <si>
    <t xml:space="preserve">Reklamation </t>
  </si>
  <si>
    <t>Rückfrage/  unklare Bestellung</t>
  </si>
  <si>
    <t>AR 56</t>
  </si>
  <si>
    <t>AR 57</t>
  </si>
  <si>
    <t>AR 58</t>
  </si>
  <si>
    <t>AR 59</t>
  </si>
  <si>
    <t>Alle Kunden</t>
  </si>
  <si>
    <t>Ev. Bestellformular</t>
  </si>
  <si>
    <t>98A</t>
  </si>
  <si>
    <t>nein</t>
  </si>
  <si>
    <t>Ok.</t>
  </si>
  <si>
    <t>ja</t>
  </si>
  <si>
    <t>Falsche Ware geliefert</t>
  </si>
  <si>
    <t> ODV</t>
  </si>
  <si>
    <r>
      <t xml:space="preserve">Ausgangsrechnungen </t>
    </r>
    <r>
      <rPr>
        <b/>
        <sz val="10"/>
        <rFont val="MS Sans Serif"/>
        <family val="2"/>
      </rPr>
      <t>(Verkauf)</t>
    </r>
  </si>
  <si>
    <t>AR Nr.</t>
  </si>
  <si>
    <t>Rechnungs- datum</t>
  </si>
  <si>
    <t>Kunde</t>
  </si>
  <si>
    <t>Rechnungs-betrag</t>
  </si>
  <si>
    <t>Kondition</t>
  </si>
  <si>
    <t>Zahlungs-termin</t>
  </si>
  <si>
    <t>3%/14/30</t>
  </si>
  <si>
    <t>2%/14/30</t>
  </si>
  <si>
    <t>Teillieferung</t>
  </si>
  <si>
    <t>Lagerstände in den einzelnen Einheiten</t>
  </si>
  <si>
    <t>Artikelno</t>
  </si>
  <si>
    <t>Lagerstand nach der 4 EH</t>
  </si>
  <si>
    <t>Lagerstand nach der 5 EH</t>
  </si>
  <si>
    <t xml:space="preserve"> </t>
  </si>
  <si>
    <t>Betrag</t>
  </si>
  <si>
    <t xml:space="preserve">1.Hilfe fürs Büro </t>
  </si>
  <si>
    <t>56,52 inkl</t>
  </si>
  <si>
    <t>384,- inkl</t>
  </si>
  <si>
    <t>500,- inkl</t>
  </si>
  <si>
    <t>37,20 inkl</t>
  </si>
  <si>
    <t xml:space="preserve">Rücksendung+ 
Reklamation </t>
  </si>
  <si>
    <t>145,00 inkl</t>
  </si>
  <si>
    <t>Frühjahrssrundschreiben</t>
  </si>
  <si>
    <t>3589-3604</t>
  </si>
  <si>
    <t>Lagerstand nach der 2 EH</t>
  </si>
  <si>
    <t>15.3.</t>
  </si>
  <si>
    <t>2.3.</t>
  </si>
  <si>
    <t>3.771,12 inkl</t>
  </si>
  <si>
    <t>15.03.</t>
  </si>
  <si>
    <t>12.3.</t>
  </si>
  <si>
    <t>3.03.</t>
  </si>
  <si>
    <t>15.04.</t>
  </si>
  <si>
    <t>Erste Hilfe fürs Büro</t>
  </si>
  <si>
    <t>Rechnung/LS5867</t>
  </si>
  <si>
    <t>Rechung 154</t>
  </si>
  <si>
    <t>Lieferschein</t>
  </si>
  <si>
    <t>Rechnung 143</t>
  </si>
  <si>
    <t>Rechnung 592</t>
  </si>
  <si>
    <t>Rechnung 574</t>
  </si>
  <si>
    <t>Telekom</t>
  </si>
  <si>
    <t>Rechnung</t>
  </si>
  <si>
    <t>RW</t>
  </si>
  <si>
    <t>Bfi - Büroring</t>
  </si>
  <si>
    <t>Rechnung 9487-345</t>
  </si>
  <si>
    <t>Rechnung 9487-945</t>
  </si>
  <si>
    <t>31.3.</t>
  </si>
  <si>
    <t>Reklamation  Re 574</t>
  </si>
  <si>
    <t>31.03.</t>
  </si>
  <si>
    <t>18.03.</t>
  </si>
  <si>
    <t>20.03.</t>
  </si>
  <si>
    <t>Falsche Ware geliefert+ Falscher Preis</t>
  </si>
  <si>
    <t xml:space="preserve">noch offen </t>
  </si>
  <si>
    <t>25.03.</t>
  </si>
  <si>
    <t> Mottes (Nachbestell.</t>
  </si>
  <si>
    <t>24.03.</t>
  </si>
  <si>
    <t>5.414,4 inkl</t>
  </si>
  <si>
    <t>3.570,00 inkl</t>
  </si>
  <si>
    <t xml:space="preserve"> + Frühjahrsaktion)</t>
  </si>
  <si>
    <r>
      <t xml:space="preserve">Ausgangsrechnungen </t>
    </r>
    <r>
      <rPr>
        <b/>
        <sz val="10"/>
        <rFont val="MS Sans Serif"/>
        <family val="2"/>
      </rPr>
      <t>(Rechnungswesen)</t>
    </r>
  </si>
  <si>
    <t>Zahlungseingang</t>
  </si>
  <si>
    <t>Skonto</t>
  </si>
  <si>
    <t>Konto-auszug</t>
  </si>
  <si>
    <t>Lagerstand nach der 6 EH</t>
  </si>
  <si>
    <t xml:space="preserve">Kassabuch </t>
  </si>
  <si>
    <t>vom</t>
  </si>
  <si>
    <t>__________bis___________</t>
  </si>
  <si>
    <t>Seite</t>
  </si>
  <si>
    <t>Datum</t>
  </si>
  <si>
    <t>Beleg</t>
  </si>
  <si>
    <t>Text</t>
  </si>
  <si>
    <t>Einnahmen</t>
  </si>
  <si>
    <t>Ausgaben</t>
  </si>
  <si>
    <t>Mwst</t>
  </si>
  <si>
    <t>Entgelt</t>
  </si>
  <si>
    <t>VSt</t>
  </si>
  <si>
    <t>Kontonr</t>
  </si>
  <si>
    <t>K 95</t>
  </si>
  <si>
    <t>Weilguny</t>
  </si>
  <si>
    <t>K 96</t>
  </si>
  <si>
    <t>Media Markt</t>
  </si>
  <si>
    <t>K 97</t>
  </si>
  <si>
    <t>Facultas</t>
  </si>
  <si>
    <t>K 98</t>
  </si>
  <si>
    <t>Summe</t>
  </si>
  <si>
    <t>Übertrag v. Seite</t>
  </si>
  <si>
    <t>Übertrag a. Seite</t>
  </si>
  <si>
    <t>Eingangsrechnungen</t>
  </si>
  <si>
    <t>Zahlung</t>
  </si>
  <si>
    <t>ER Nr.</t>
  </si>
  <si>
    <t>Rechnungs-    Nr.</t>
  </si>
  <si>
    <t>ER-Betrag</t>
  </si>
  <si>
    <t>Zahlungs-   termin</t>
  </si>
  <si>
    <t>Überweisungs-  datum</t>
  </si>
  <si>
    <t>ER 25</t>
  </si>
  <si>
    <t>sofort</t>
  </si>
  <si>
    <t>ER 26</t>
  </si>
  <si>
    <t>1-Hilfe fürs Büro</t>
  </si>
  <si>
    <t>ER 27</t>
  </si>
  <si>
    <t>3%/8/30</t>
  </si>
  <si>
    <t>ER 28</t>
  </si>
  <si>
    <t>3%/8/31</t>
  </si>
  <si>
    <t>ER 29</t>
  </si>
  <si>
    <t>ER 30</t>
  </si>
  <si>
    <t>ER 31</t>
  </si>
  <si>
    <t>2%/20/45</t>
  </si>
  <si>
    <t>ER 32</t>
  </si>
  <si>
    <t>290084700..</t>
  </si>
  <si>
    <t xml:space="preserve"> -----------</t>
  </si>
  <si>
    <t>9487-345</t>
  </si>
  <si>
    <t>BFI-Büroring</t>
  </si>
  <si>
    <t xml:space="preserve"> --------</t>
  </si>
  <si>
    <t>9487-945</t>
  </si>
  <si>
    <t>18.04.</t>
  </si>
  <si>
    <t>25.04.</t>
  </si>
  <si>
    <t>20.04.</t>
  </si>
  <si>
    <t>05.04.</t>
  </si>
  <si>
    <t>02.03.</t>
  </si>
  <si>
    <t>08.05.</t>
  </si>
  <si>
    <t>03.03.</t>
  </si>
  <si>
    <t>Rücksendung+ Reklamation (neue Re); 1008 und 1003 im Lager eingetragen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</si>
</sst>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dd/mm"/>
  </numFmts>
  <fonts count="2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MS Sans Serif"/>
      <family val="2"/>
    </font>
    <font>
      <sz val="14"/>
      <color theme="1"/>
      <name val="MS Sans Serif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0"/>
      <color rgb="FFFF0000"/>
      <name val="Arial"/>
      <family val="2"/>
    </font>
    <font>
      <b/>
      <sz val="14"/>
      <name val="MS Sans Serif"/>
      <family val="2"/>
    </font>
    <font>
      <b/>
      <sz val="10"/>
      <name val="MS Sans Serif"/>
      <family val="2"/>
    </font>
    <font>
      <sz val="14"/>
      <name val="MS Sans Serif"/>
      <family val="2"/>
    </font>
    <font>
      <sz val="11"/>
      <name val="Arial"/>
      <family val="2"/>
    </font>
    <font>
      <sz val="12"/>
      <color theme="1"/>
      <name val="Times New Roman"/>
      <family val="1"/>
    </font>
    <font>
      <sz val="18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MS Sans Serif"/>
      <family val="2"/>
    </font>
    <font>
      <sz val="8.5"/>
      <color rgb="FFFF0000"/>
      <name val="MS Sans Serif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3B3B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0" fillId="0" borderId="0"/>
  </cellStyleXfs>
  <cellXfs count="160">
    <xf numFmtId="0" fontId="0" fillId="0" borderId="0" xfId="0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/>
    <xf numFmtId="0" fontId="5" fillId="0" borderId="0" xfId="0" applyFont="1" applyAlignment="1">
      <alignment horizontal="center"/>
    </xf>
    <xf numFmtId="0" fontId="9" fillId="0" borderId="4" xfId="0" applyFont="1" applyBorder="1"/>
    <xf numFmtId="0" fontId="9" fillId="0" borderId="1" xfId="0" applyFont="1" applyBorder="1"/>
    <xf numFmtId="0" fontId="10" fillId="0" borderId="2" xfId="0" applyFont="1" applyBorder="1" applyAlignment="1">
      <alignment horizontal="center" wrapText="1"/>
    </xf>
    <xf numFmtId="0" fontId="6" fillId="0" borderId="2" xfId="0" applyFont="1" applyBorder="1"/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2" xfId="0" applyFont="1" applyBorder="1"/>
    <xf numFmtId="0" fontId="0" fillId="0" borderId="6" xfId="0" applyBorder="1"/>
    <xf numFmtId="0" fontId="13" fillId="0" borderId="5" xfId="0" applyFont="1" applyBorder="1" applyAlignment="1">
      <alignment horizontal="left"/>
    </xf>
    <xf numFmtId="0" fontId="15" fillId="0" borderId="7" xfId="0" applyFont="1" applyBorder="1"/>
    <xf numFmtId="0" fontId="15" fillId="0" borderId="6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 vertical="center" wrapText="1"/>
    </xf>
    <xf numFmtId="44" fontId="0" fillId="0" borderId="11" xfId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44" fontId="2" fillId="0" borderId="6" xfId="1" applyFont="1" applyBorder="1"/>
    <xf numFmtId="44" fontId="2" fillId="0" borderId="2" xfId="1" applyFont="1" applyBorder="1"/>
    <xf numFmtId="0" fontId="2" fillId="0" borderId="5" xfId="0" applyFont="1" applyBorder="1"/>
    <xf numFmtId="0" fontId="10" fillId="0" borderId="2" xfId="0" applyFont="1" applyBorder="1"/>
    <xf numFmtId="0" fontId="1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18" fillId="0" borderId="0" xfId="0" applyFont="1" applyAlignment="1"/>
    <xf numFmtId="0" fontId="6" fillId="0" borderId="0" xfId="0" applyFont="1" applyAlignment="1">
      <alignment horizontal="center" vertical="center" wrapText="1"/>
    </xf>
    <xf numFmtId="0" fontId="10" fillId="0" borderId="13" xfId="0" applyFont="1" applyBorder="1"/>
    <xf numFmtId="0" fontId="10" fillId="0" borderId="15" xfId="0" applyFont="1" applyBorder="1"/>
    <xf numFmtId="0" fontId="10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6" fillId="0" borderId="5" xfId="0" applyFont="1" applyBorder="1"/>
    <xf numFmtId="0" fontId="6" fillId="0" borderId="5" xfId="0" applyFont="1" applyBorder="1" applyAlignment="1">
      <alignment vertical="top"/>
    </xf>
    <xf numFmtId="0" fontId="6" fillId="0" borderId="16" xfId="0" applyFont="1" applyBorder="1" applyAlignment="1">
      <alignment horizontal="right"/>
    </xf>
    <xf numFmtId="0" fontId="6" fillId="0" borderId="16" xfId="0" applyFont="1" applyBorder="1" applyAlignment="1">
      <alignment horizontal="right" vertical="top"/>
    </xf>
    <xf numFmtId="0" fontId="6" fillId="0" borderId="16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center"/>
    </xf>
    <xf numFmtId="44" fontId="0" fillId="0" borderId="0" xfId="0" applyNumberFormat="1"/>
    <xf numFmtId="0" fontId="19" fillId="0" borderId="2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19" fillId="0" borderId="5" xfId="0" applyFont="1" applyBorder="1"/>
    <xf numFmtId="0" fontId="19" fillId="0" borderId="16" xfId="0" applyFont="1" applyBorder="1" applyAlignment="1">
      <alignment horizontal="right"/>
    </xf>
    <xf numFmtId="0" fontId="19" fillId="0" borderId="5" xfId="0" applyFont="1" applyBorder="1" applyAlignment="1">
      <alignment wrapText="1"/>
    </xf>
    <xf numFmtId="0" fontId="19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/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4" fontId="16" fillId="0" borderId="6" xfId="1" applyFont="1" applyBorder="1"/>
    <xf numFmtId="0" fontId="16" fillId="0" borderId="2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164" fontId="12" fillId="0" borderId="2" xfId="0" applyNumberFormat="1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16" fontId="21" fillId="0" borderId="2" xfId="0" applyNumberFormat="1" applyFont="1" applyBorder="1" applyAlignment="1">
      <alignment horizontal="center"/>
    </xf>
    <xf numFmtId="16" fontId="21" fillId="0" borderId="6" xfId="0" applyNumberFormat="1" applyFont="1" applyBorder="1" applyAlignment="1">
      <alignment horizontal="center"/>
    </xf>
    <xf numFmtId="0" fontId="22" fillId="0" borderId="2" xfId="0" applyFont="1" applyBorder="1" applyAlignment="1">
      <alignment wrapText="1"/>
    </xf>
    <xf numFmtId="0" fontId="21" fillId="0" borderId="18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4" fontId="16" fillId="0" borderId="2" xfId="1" applyFont="1" applyBorder="1"/>
    <xf numFmtId="0" fontId="0" fillId="0" borderId="19" xfId="0" applyBorder="1"/>
    <xf numFmtId="0" fontId="0" fillId="2" borderId="10" xfId="0" applyFill="1" applyBorder="1"/>
    <xf numFmtId="0" fontId="0" fillId="2" borderId="0" xfId="0" applyFill="1"/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2" fillId="0" borderId="2" xfId="0" applyNumberFormat="1" applyFont="1" applyBorder="1"/>
    <xf numFmtId="44" fontId="2" fillId="0" borderId="6" xfId="1" applyFont="1" applyBorder="1" applyAlignment="1">
      <alignment horizontal="right"/>
    </xf>
    <xf numFmtId="0" fontId="2" fillId="0" borderId="19" xfId="0" applyFont="1" applyBorder="1"/>
    <xf numFmtId="0" fontId="2" fillId="0" borderId="6" xfId="0" applyFont="1" applyBorder="1"/>
    <xf numFmtId="0" fontId="0" fillId="0" borderId="5" xfId="0" applyBorder="1"/>
    <xf numFmtId="0" fontId="0" fillId="0" borderId="21" xfId="0" applyBorder="1"/>
    <xf numFmtId="0" fontId="16" fillId="0" borderId="5" xfId="0" applyFont="1" applyBorder="1"/>
    <xf numFmtId="0" fontId="16" fillId="0" borderId="19" xfId="0" applyFont="1" applyBorder="1"/>
    <xf numFmtId="0" fontId="16" fillId="0" borderId="19" xfId="0" applyFont="1" applyBorder="1" applyAlignment="1">
      <alignment horizontal="center"/>
    </xf>
    <xf numFmtId="0" fontId="23" fillId="0" borderId="0" xfId="0" applyFont="1"/>
    <xf numFmtId="0" fontId="7" fillId="3" borderId="1" xfId="0" applyFont="1" applyFill="1" applyBorder="1" applyAlignment="1">
      <alignment vertical="top" wrapText="1"/>
    </xf>
    <xf numFmtId="0" fontId="6" fillId="4" borderId="26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vertical="top" wrapText="1"/>
    </xf>
    <xf numFmtId="0" fontId="12" fillId="0" borderId="25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2" fontId="12" fillId="0" borderId="26" xfId="0" applyNumberFormat="1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17" fillId="0" borderId="25" xfId="0" applyFont="1" applyBorder="1" applyAlignment="1">
      <alignment vertical="top" wrapText="1"/>
    </xf>
    <xf numFmtId="0" fontId="17" fillId="0" borderId="26" xfId="0" applyFont="1" applyBorder="1" applyAlignment="1">
      <alignment vertical="top" wrapText="1"/>
    </xf>
    <xf numFmtId="0" fontId="17" fillId="3" borderId="26" xfId="0" applyFont="1" applyFill="1" applyBorder="1" applyAlignment="1">
      <alignment vertical="top" wrapText="1"/>
    </xf>
    <xf numFmtId="0" fontId="25" fillId="0" borderId="5" xfId="2" applyFont="1" applyBorder="1" applyAlignment="1">
      <alignment horizontal="left"/>
    </xf>
    <xf numFmtId="0" fontId="26" fillId="0" borderId="7" xfId="2" applyFont="1" applyBorder="1" applyAlignment="1">
      <alignment horizontal="center"/>
    </xf>
    <xf numFmtId="0" fontId="26" fillId="0" borderId="7" xfId="2" applyFont="1" applyBorder="1"/>
    <xf numFmtId="44" fontId="26" fillId="0" borderId="7" xfId="1" applyFont="1" applyBorder="1" applyAlignment="1">
      <alignment horizontal="center"/>
    </xf>
    <xf numFmtId="0" fontId="26" fillId="0" borderId="6" xfId="2" applyFont="1" applyBorder="1"/>
    <xf numFmtId="0" fontId="19" fillId="0" borderId="0" xfId="2" applyFont="1"/>
    <xf numFmtId="0" fontId="19" fillId="0" borderId="8" xfId="2" applyFont="1" applyBorder="1"/>
    <xf numFmtId="0" fontId="19" fillId="0" borderId="9" xfId="2" applyFont="1" applyBorder="1" applyAlignment="1">
      <alignment horizontal="center"/>
    </xf>
    <xf numFmtId="0" fontId="19" fillId="0" borderId="9" xfId="2" applyFont="1" applyBorder="1"/>
    <xf numFmtId="44" fontId="19" fillId="0" borderId="9" xfId="1" applyFont="1" applyBorder="1" applyAlignment="1">
      <alignment horizontal="center"/>
    </xf>
    <xf numFmtId="0" fontId="19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 wrapText="1"/>
    </xf>
    <xf numFmtId="44" fontId="19" fillId="0" borderId="2" xfId="1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12" fillId="0" borderId="2" xfId="2" applyFont="1" applyBorder="1"/>
    <xf numFmtId="0" fontId="12" fillId="0" borderId="2" xfId="2" applyFont="1" applyBorder="1" applyAlignment="1">
      <alignment horizontal="center"/>
    </xf>
    <xf numFmtId="0" fontId="12" fillId="0" borderId="0" xfId="0" applyFont="1"/>
    <xf numFmtId="44" fontId="12" fillId="0" borderId="2" xfId="1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28" xfId="2" applyFont="1" applyBorder="1" applyAlignment="1">
      <alignment horizontal="center"/>
    </xf>
    <xf numFmtId="0" fontId="19" fillId="0" borderId="2" xfId="2" applyFont="1" applyBorder="1"/>
    <xf numFmtId="0" fontId="19" fillId="0" borderId="2" xfId="2" applyFont="1" applyBorder="1" applyAlignment="1">
      <alignment horizontal="center"/>
    </xf>
    <xf numFmtId="44" fontId="19" fillId="0" borderId="2" xfId="1" applyFont="1" applyBorder="1" applyAlignment="1">
      <alignment horizontal="center"/>
    </xf>
    <xf numFmtId="0" fontId="19" fillId="0" borderId="5" xfId="2" applyFont="1" applyBorder="1" applyAlignment="1">
      <alignment horizontal="center"/>
    </xf>
    <xf numFmtId="0" fontId="19" fillId="0" borderId="28" xfId="2" applyFont="1" applyBorder="1" applyAlignment="1">
      <alignment horizontal="center"/>
    </xf>
    <xf numFmtId="0" fontId="19" fillId="0" borderId="0" xfId="2" applyFont="1" applyAlignment="1">
      <alignment horizontal="center"/>
    </xf>
    <xf numFmtId="44" fontId="19" fillId="0" borderId="0" xfId="1" applyFont="1" applyAlignment="1">
      <alignment horizontal="center"/>
    </xf>
    <xf numFmtId="14" fontId="12" fillId="0" borderId="2" xfId="2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9" fillId="0" borderId="2" xfId="0" applyFont="1" applyBorder="1" applyAlignment="1">
      <alignment horizontal="left" vertical="center"/>
    </xf>
    <xf numFmtId="0" fontId="8" fillId="0" borderId="3" xfId="0" applyFont="1" applyBorder="1"/>
    <xf numFmtId="0" fontId="8" fillId="0" borderId="4" xfId="0" applyFont="1" applyBorder="1"/>
    <xf numFmtId="0" fontId="10" fillId="0" borderId="2" xfId="0" applyFont="1" applyBorder="1"/>
    <xf numFmtId="0" fontId="10" fillId="0" borderId="5" xfId="0" applyFont="1" applyBorder="1"/>
    <xf numFmtId="0" fontId="11" fillId="2" borderId="14" xfId="0" applyFont="1" applyFill="1" applyBorder="1"/>
    <xf numFmtId="0" fontId="11" fillId="2" borderId="2" xfId="0" applyFont="1" applyFill="1" applyBorder="1"/>
    <xf numFmtId="0" fontId="27" fillId="5" borderId="27" xfId="2" applyFont="1" applyFill="1" applyBorder="1" applyAlignment="1">
      <alignment horizontal="center" vertical="center"/>
    </xf>
    <xf numFmtId="0" fontId="27" fillId="5" borderId="7" xfId="2" applyFont="1" applyFill="1" applyBorder="1" applyAlignment="1">
      <alignment horizontal="center" vertical="center"/>
    </xf>
    <xf numFmtId="0" fontId="27" fillId="5" borderId="6" xfId="2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24" fillId="0" borderId="23" xfId="0" applyFont="1" applyBorder="1" applyAlignment="1">
      <alignment vertical="top" wrapText="1"/>
    </xf>
    <xf numFmtId="0" fontId="24" fillId="0" borderId="24" xfId="0" applyFont="1" applyBorder="1" applyAlignment="1">
      <alignment vertical="top" wrapText="1"/>
    </xf>
    <xf numFmtId="0" fontId="7" fillId="3" borderId="22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</cellXfs>
  <cellStyles count="3">
    <cellStyle name="Standard" xfId="0" builtinId="0"/>
    <cellStyle name="Standard 2" xfId="2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10</xdr:row>
      <xdr:rowOff>95249</xdr:rowOff>
    </xdr:from>
    <xdr:to>
      <xdr:col>1</xdr:col>
      <xdr:colOff>541019</xdr:colOff>
      <xdr:row>11</xdr:row>
      <xdr:rowOff>295274</xdr:rowOff>
    </xdr:to>
    <xdr:sp macro="" textlink="">
      <xdr:nvSpPr>
        <xdr:cNvPr id="2" name="Geschweifte Klammer rechts 1">
          <a:extLst>
            <a:ext uri="{FF2B5EF4-FFF2-40B4-BE49-F238E27FC236}">
              <a16:creationId xmlns="" xmlns:a16="http://schemas.microsoft.com/office/drawing/2014/main" id="{D8339D5A-03FF-43A4-948F-F1D58F1CA920}"/>
            </a:ext>
          </a:extLst>
        </xdr:cNvPr>
        <xdr:cNvSpPr/>
      </xdr:nvSpPr>
      <xdr:spPr>
        <a:xfrm>
          <a:off x="1123950" y="2505074"/>
          <a:ext cx="45719" cy="5238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4"/>
  <sheetViews>
    <sheetView topLeftCell="A6" workbookViewId="0">
      <selection activeCell="C27" sqref="C27"/>
    </sheetView>
  </sheetViews>
  <sheetFormatPr baseColWidth="10" defaultRowHeight="13.8" x14ac:dyDescent="0.25"/>
  <cols>
    <col min="1" max="1" width="10.09765625" bestFit="1" customWidth="1"/>
    <col min="3" max="3" width="28.59765625" customWidth="1"/>
    <col min="4" max="4" width="25.69921875" customWidth="1"/>
    <col min="5" max="5" width="15.69921875" customWidth="1"/>
    <col min="6" max="6" width="12.8984375" customWidth="1"/>
  </cols>
  <sheetData>
    <row r="1" spans="1:6" ht="22.8" x14ac:dyDescent="0.25">
      <c r="A1" s="141" t="s">
        <v>0</v>
      </c>
      <c r="B1" s="141"/>
      <c r="C1" s="141"/>
      <c r="D1" s="141"/>
      <c r="E1" s="141"/>
      <c r="F1" s="141"/>
    </row>
    <row r="2" spans="1:6" ht="15.6" x14ac:dyDescent="0.3">
      <c r="A2" s="1"/>
    </row>
    <row r="3" spans="1:6" ht="31.2" x14ac:dyDescent="0.25">
      <c r="A3" s="2" t="s">
        <v>16</v>
      </c>
      <c r="B3" s="2" t="s">
        <v>15</v>
      </c>
      <c r="C3" s="2" t="s">
        <v>1</v>
      </c>
      <c r="D3" s="2" t="s">
        <v>2</v>
      </c>
      <c r="E3" s="2" t="s">
        <v>3</v>
      </c>
      <c r="F3" s="2" t="s">
        <v>14</v>
      </c>
    </row>
    <row r="4" spans="1:6" x14ac:dyDescent="0.25">
      <c r="A4" s="10">
        <v>45</v>
      </c>
      <c r="B4" s="10" t="s">
        <v>93</v>
      </c>
      <c r="C4" s="10" t="s">
        <v>4</v>
      </c>
      <c r="D4" s="10" t="s">
        <v>5</v>
      </c>
      <c r="E4" s="10"/>
      <c r="F4" s="10" t="s">
        <v>6</v>
      </c>
    </row>
    <row r="5" spans="1:6" x14ac:dyDescent="0.25">
      <c r="A5" s="10">
        <v>46</v>
      </c>
      <c r="B5" s="10" t="s">
        <v>93</v>
      </c>
      <c r="C5" s="10" t="s">
        <v>7</v>
      </c>
      <c r="D5" s="10" t="s">
        <v>8</v>
      </c>
      <c r="E5" s="10"/>
      <c r="F5" s="10" t="s">
        <v>6</v>
      </c>
    </row>
    <row r="6" spans="1:6" x14ac:dyDescent="0.25">
      <c r="A6" s="10">
        <v>47</v>
      </c>
      <c r="B6" s="10" t="s">
        <v>93</v>
      </c>
      <c r="C6" s="10" t="s">
        <v>9</v>
      </c>
      <c r="D6" s="10" t="s">
        <v>5</v>
      </c>
      <c r="E6" s="10"/>
      <c r="F6" s="10" t="s">
        <v>6</v>
      </c>
    </row>
    <row r="7" spans="1:6" x14ac:dyDescent="0.25">
      <c r="A7" s="10">
        <v>48</v>
      </c>
      <c r="B7" s="10" t="s">
        <v>93</v>
      </c>
      <c r="C7" s="10" t="s">
        <v>11</v>
      </c>
      <c r="D7" s="10" t="s">
        <v>12</v>
      </c>
      <c r="E7" s="10"/>
      <c r="F7" s="10" t="s">
        <v>6</v>
      </c>
    </row>
    <row r="8" spans="1:6" x14ac:dyDescent="0.25">
      <c r="A8" s="10">
        <v>49</v>
      </c>
      <c r="B8" s="10" t="s">
        <v>93</v>
      </c>
      <c r="C8" s="10" t="s">
        <v>13</v>
      </c>
      <c r="D8" s="10" t="s">
        <v>12</v>
      </c>
      <c r="E8" s="10"/>
      <c r="F8" s="10" t="s">
        <v>6</v>
      </c>
    </row>
    <row r="9" spans="1:6" x14ac:dyDescent="0.25">
      <c r="A9" s="54">
        <v>51</v>
      </c>
      <c r="B9" s="54" t="s">
        <v>92</v>
      </c>
      <c r="C9" s="54" t="s">
        <v>26</v>
      </c>
      <c r="D9" s="54" t="s">
        <v>12</v>
      </c>
      <c r="E9" s="54"/>
      <c r="F9" s="54" t="s">
        <v>6</v>
      </c>
    </row>
    <row r="10" spans="1:6" x14ac:dyDescent="0.25">
      <c r="A10" s="54">
        <v>52</v>
      </c>
      <c r="B10" s="54" t="s">
        <v>92</v>
      </c>
      <c r="C10" s="54" t="s">
        <v>11</v>
      </c>
      <c r="D10" s="54" t="s">
        <v>44</v>
      </c>
      <c r="E10" s="54"/>
      <c r="F10" s="54" t="s">
        <v>6</v>
      </c>
    </row>
    <row r="11" spans="1:6" x14ac:dyDescent="0.25">
      <c r="A11" s="54">
        <v>53</v>
      </c>
      <c r="B11" s="54" t="s">
        <v>92</v>
      </c>
      <c r="C11" s="54" t="s">
        <v>10</v>
      </c>
      <c r="D11" s="54" t="s">
        <v>45</v>
      </c>
      <c r="E11" s="54"/>
      <c r="F11" s="54" t="s">
        <v>46</v>
      </c>
    </row>
    <row r="12" spans="1:6" x14ac:dyDescent="0.25">
      <c r="A12" s="54">
        <v>54</v>
      </c>
      <c r="B12" s="54" t="s">
        <v>92</v>
      </c>
      <c r="C12" s="54" t="s">
        <v>47</v>
      </c>
      <c r="D12" s="54" t="s">
        <v>45</v>
      </c>
      <c r="E12" s="54"/>
      <c r="F12" s="54" t="s">
        <v>46</v>
      </c>
    </row>
    <row r="13" spans="1:6" x14ac:dyDescent="0.25">
      <c r="A13" s="54">
        <v>55</v>
      </c>
      <c r="B13" s="54" t="s">
        <v>92</v>
      </c>
      <c r="C13" s="54" t="s">
        <v>26</v>
      </c>
      <c r="D13" s="54" t="s">
        <v>45</v>
      </c>
      <c r="E13" s="54"/>
      <c r="F13" s="54" t="s">
        <v>46</v>
      </c>
    </row>
    <row r="14" spans="1:6" x14ac:dyDescent="0.25">
      <c r="A14" s="54">
        <v>56</v>
      </c>
      <c r="B14" s="54" t="s">
        <v>92</v>
      </c>
      <c r="C14" s="54" t="s">
        <v>11</v>
      </c>
      <c r="D14" s="54" t="s">
        <v>45</v>
      </c>
      <c r="E14" s="54"/>
      <c r="F14" s="54" t="s">
        <v>46</v>
      </c>
    </row>
    <row r="15" spans="1:6" x14ac:dyDescent="0.25">
      <c r="A15" s="54">
        <v>57</v>
      </c>
      <c r="B15" s="54" t="s">
        <v>92</v>
      </c>
      <c r="C15" s="54" t="s">
        <v>48</v>
      </c>
      <c r="D15" s="54" t="s">
        <v>45</v>
      </c>
      <c r="E15" s="54"/>
      <c r="F15" s="54" t="s">
        <v>46</v>
      </c>
    </row>
    <row r="16" spans="1:6" x14ac:dyDescent="0.25">
      <c r="A16" s="54">
        <v>58</v>
      </c>
      <c r="B16" s="54" t="s">
        <v>92</v>
      </c>
      <c r="C16" s="54" t="s">
        <v>9</v>
      </c>
      <c r="D16" s="54" t="s">
        <v>49</v>
      </c>
      <c r="E16" s="54"/>
      <c r="F16" s="54" t="s">
        <v>6</v>
      </c>
    </row>
    <row r="17" spans="1:6" x14ac:dyDescent="0.25">
      <c r="A17" s="11">
        <v>59</v>
      </c>
      <c r="B17" s="11" t="s">
        <v>112</v>
      </c>
      <c r="C17" s="11" t="s">
        <v>99</v>
      </c>
      <c r="D17" s="11" t="s">
        <v>100</v>
      </c>
      <c r="E17" s="11"/>
      <c r="F17" s="11" t="s">
        <v>6</v>
      </c>
    </row>
    <row r="18" spans="1:6" x14ac:dyDescent="0.25">
      <c r="A18" s="11">
        <v>60</v>
      </c>
      <c r="B18" s="11" t="s">
        <v>112</v>
      </c>
      <c r="C18" s="11" t="s">
        <v>7</v>
      </c>
      <c r="D18" s="11" t="s">
        <v>101</v>
      </c>
      <c r="E18" s="30" t="s">
        <v>102</v>
      </c>
      <c r="F18" s="11" t="s">
        <v>6</v>
      </c>
    </row>
    <row r="19" spans="1:6" x14ac:dyDescent="0.25">
      <c r="A19" s="11">
        <v>61</v>
      </c>
      <c r="B19" s="11" t="s">
        <v>112</v>
      </c>
      <c r="C19" s="11" t="s">
        <v>7</v>
      </c>
      <c r="D19" s="11" t="s">
        <v>103</v>
      </c>
      <c r="E19" s="30" t="s">
        <v>102</v>
      </c>
      <c r="F19" s="11" t="s">
        <v>6</v>
      </c>
    </row>
    <row r="20" spans="1:6" x14ac:dyDescent="0.25">
      <c r="A20" s="11">
        <v>64</v>
      </c>
      <c r="B20" s="11" t="s">
        <v>112</v>
      </c>
      <c r="C20" s="11" t="s">
        <v>13</v>
      </c>
      <c r="D20" s="11" t="s">
        <v>104</v>
      </c>
      <c r="E20" s="30"/>
      <c r="F20" s="11" t="s">
        <v>6</v>
      </c>
    </row>
    <row r="21" spans="1:6" x14ac:dyDescent="0.25">
      <c r="A21" s="11">
        <v>65</v>
      </c>
      <c r="B21" s="11" t="s">
        <v>112</v>
      </c>
      <c r="C21" s="11" t="s">
        <v>13</v>
      </c>
      <c r="D21" s="11" t="s">
        <v>105</v>
      </c>
      <c r="E21" s="30"/>
      <c r="F21" s="11" t="s">
        <v>6</v>
      </c>
    </row>
    <row r="22" spans="1:6" x14ac:dyDescent="0.25">
      <c r="A22" s="11">
        <v>67</v>
      </c>
      <c r="B22" s="11" t="s">
        <v>112</v>
      </c>
      <c r="C22" s="11" t="s">
        <v>106</v>
      </c>
      <c r="D22" s="11" t="s">
        <v>107</v>
      </c>
      <c r="E22" s="30"/>
      <c r="F22" s="11" t="s">
        <v>108</v>
      </c>
    </row>
    <row r="23" spans="1:6" x14ac:dyDescent="0.25">
      <c r="A23" s="11">
        <v>68</v>
      </c>
      <c r="B23" s="11" t="s">
        <v>112</v>
      </c>
      <c r="C23" s="11" t="s">
        <v>109</v>
      </c>
      <c r="D23" s="11" t="s">
        <v>110</v>
      </c>
      <c r="E23" s="30"/>
      <c r="F23" s="11" t="s">
        <v>108</v>
      </c>
    </row>
    <row r="24" spans="1:6" x14ac:dyDescent="0.25">
      <c r="A24" s="11">
        <v>69</v>
      </c>
      <c r="B24" s="11" t="s">
        <v>112</v>
      </c>
      <c r="C24" s="11" t="s">
        <v>109</v>
      </c>
      <c r="D24" s="11" t="s">
        <v>111</v>
      </c>
      <c r="E24" s="30"/>
      <c r="F24" s="11" t="s">
        <v>108</v>
      </c>
    </row>
  </sheetData>
  <mergeCells count="1">
    <mergeCell ref="A1:F1"/>
  </mergeCells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8"/>
  <sheetViews>
    <sheetView workbookViewId="0">
      <selection activeCell="C20" sqref="C20"/>
    </sheetView>
  </sheetViews>
  <sheetFormatPr baseColWidth="10" defaultRowHeight="13.8" x14ac:dyDescent="0.25"/>
  <cols>
    <col min="3" max="3" width="28" customWidth="1"/>
    <col min="4" max="4" width="22.09765625" customWidth="1"/>
    <col min="5" max="5" width="14" customWidth="1"/>
    <col min="6" max="6" width="8.09765625" customWidth="1"/>
    <col min="7" max="7" width="8.3984375" customWidth="1"/>
    <col min="8" max="8" width="8" customWidth="1"/>
  </cols>
  <sheetData>
    <row r="1" spans="1:8" ht="22.8" x14ac:dyDescent="0.4">
      <c r="A1" s="143" t="s">
        <v>17</v>
      </c>
      <c r="B1" s="143"/>
      <c r="C1" s="143"/>
      <c r="D1" s="143"/>
      <c r="E1" s="143"/>
      <c r="F1" s="143"/>
      <c r="G1" s="143"/>
      <c r="H1" s="143"/>
    </row>
    <row r="2" spans="1:8" ht="21" x14ac:dyDescent="0.4">
      <c r="A2" s="4"/>
    </row>
    <row r="3" spans="1:8" ht="26.4" x14ac:dyDescent="0.25">
      <c r="A3" s="9" t="s">
        <v>16</v>
      </c>
      <c r="B3" s="9" t="s">
        <v>18</v>
      </c>
      <c r="C3" s="9" t="s">
        <v>19</v>
      </c>
      <c r="D3" s="9" t="s">
        <v>2</v>
      </c>
      <c r="E3" s="9" t="s">
        <v>3</v>
      </c>
      <c r="F3" s="142" t="s">
        <v>20</v>
      </c>
      <c r="G3" s="142"/>
      <c r="H3" s="142"/>
    </row>
    <row r="4" spans="1:8" x14ac:dyDescent="0.25">
      <c r="A4" s="10">
        <v>3576</v>
      </c>
      <c r="B4" s="51" t="s">
        <v>93</v>
      </c>
      <c r="C4" s="10" t="s">
        <v>21</v>
      </c>
      <c r="D4" s="10" t="s">
        <v>22</v>
      </c>
      <c r="E4" s="51"/>
      <c r="F4" s="9" t="s">
        <v>23</v>
      </c>
      <c r="G4" s="9" t="s">
        <v>24</v>
      </c>
      <c r="H4" s="9" t="s">
        <v>25</v>
      </c>
    </row>
    <row r="5" spans="1:8" x14ac:dyDescent="0.25">
      <c r="A5" s="10">
        <v>3577</v>
      </c>
      <c r="B5" s="51" t="s">
        <v>93</v>
      </c>
      <c r="C5" s="10" t="s">
        <v>26</v>
      </c>
      <c r="D5" s="10" t="s">
        <v>27</v>
      </c>
      <c r="E5" s="51"/>
      <c r="F5" s="10" t="s">
        <v>28</v>
      </c>
      <c r="G5" s="10"/>
      <c r="H5" s="10"/>
    </row>
    <row r="6" spans="1:8" x14ac:dyDescent="0.25">
      <c r="A6" s="10">
        <v>3578</v>
      </c>
      <c r="B6" s="51" t="s">
        <v>93</v>
      </c>
      <c r="C6" s="10" t="s">
        <v>9</v>
      </c>
      <c r="D6" s="10" t="s">
        <v>29</v>
      </c>
      <c r="E6" s="51"/>
      <c r="F6" s="10" t="s">
        <v>28</v>
      </c>
      <c r="G6" s="10"/>
      <c r="H6" s="10"/>
    </row>
    <row r="7" spans="1:8" x14ac:dyDescent="0.25">
      <c r="A7" s="10">
        <v>3579</v>
      </c>
      <c r="B7" s="51" t="s">
        <v>93</v>
      </c>
      <c r="C7" s="10" t="s">
        <v>11</v>
      </c>
      <c r="D7" s="10" t="s">
        <v>30</v>
      </c>
      <c r="E7" s="51"/>
      <c r="F7" s="10" t="s">
        <v>28</v>
      </c>
      <c r="G7" s="10"/>
      <c r="H7" s="10"/>
    </row>
    <row r="8" spans="1:8" x14ac:dyDescent="0.25">
      <c r="A8" s="10">
        <v>3580</v>
      </c>
      <c r="B8" s="51" t="s">
        <v>93</v>
      </c>
      <c r="C8" s="10" t="s">
        <v>13</v>
      </c>
      <c r="D8" s="10" t="s">
        <v>31</v>
      </c>
      <c r="E8" s="51"/>
      <c r="F8" s="10" t="s">
        <v>28</v>
      </c>
      <c r="G8" s="10"/>
      <c r="H8" s="10"/>
    </row>
    <row r="9" spans="1:8" x14ac:dyDescent="0.25">
      <c r="A9" s="55">
        <v>3581</v>
      </c>
      <c r="B9" s="54" t="s">
        <v>92</v>
      </c>
      <c r="C9" s="54" t="s">
        <v>26</v>
      </c>
      <c r="D9" s="54" t="s">
        <v>32</v>
      </c>
      <c r="E9" s="54"/>
      <c r="F9" s="54" t="s">
        <v>28</v>
      </c>
      <c r="G9" s="54"/>
      <c r="H9" s="54"/>
    </row>
    <row r="10" spans="1:8" x14ac:dyDescent="0.25">
      <c r="A10" s="54">
        <v>3582</v>
      </c>
      <c r="B10" s="54" t="s">
        <v>92</v>
      </c>
      <c r="C10" s="54" t="s">
        <v>51</v>
      </c>
      <c r="D10" s="54" t="s">
        <v>50</v>
      </c>
      <c r="E10" s="54"/>
      <c r="F10" s="54" t="s">
        <v>28</v>
      </c>
      <c r="G10" s="54"/>
      <c r="H10" s="54"/>
    </row>
    <row r="11" spans="1:8" x14ac:dyDescent="0.25">
      <c r="A11" s="55">
        <v>3583</v>
      </c>
      <c r="B11" s="54" t="s">
        <v>92</v>
      </c>
      <c r="C11" s="54" t="s">
        <v>11</v>
      </c>
      <c r="D11" s="54" t="s">
        <v>52</v>
      </c>
      <c r="E11" s="54"/>
      <c r="F11" s="54" t="s">
        <v>28</v>
      </c>
      <c r="G11" s="54"/>
      <c r="H11" s="54"/>
    </row>
    <row r="12" spans="1:8" ht="26.4" x14ac:dyDescent="0.25">
      <c r="A12" s="54">
        <v>3584</v>
      </c>
      <c r="B12" s="54" t="s">
        <v>92</v>
      </c>
      <c r="C12" s="54" t="s">
        <v>10</v>
      </c>
      <c r="D12" s="54" t="s">
        <v>53</v>
      </c>
      <c r="E12" s="54"/>
      <c r="F12" s="54" t="s">
        <v>28</v>
      </c>
      <c r="G12" s="54"/>
      <c r="H12" s="54"/>
    </row>
    <row r="13" spans="1:8" x14ac:dyDescent="0.25">
      <c r="A13" s="55">
        <v>3585</v>
      </c>
      <c r="B13" s="54" t="s">
        <v>92</v>
      </c>
      <c r="C13" s="54" t="s">
        <v>9</v>
      </c>
      <c r="D13" s="54" t="s">
        <v>54</v>
      </c>
      <c r="E13" s="54"/>
      <c r="F13" s="54" t="s">
        <v>28</v>
      </c>
      <c r="G13" s="54"/>
      <c r="H13" s="54"/>
    </row>
    <row r="14" spans="1:8" x14ac:dyDescent="0.25">
      <c r="A14" s="54">
        <v>3586</v>
      </c>
      <c r="B14" s="54" t="s">
        <v>92</v>
      </c>
      <c r="C14" s="54" t="s">
        <v>26</v>
      </c>
      <c r="D14" s="54" t="s">
        <v>55</v>
      </c>
      <c r="E14" s="54"/>
      <c r="F14" s="54" t="s">
        <v>28</v>
      </c>
      <c r="G14" s="54"/>
      <c r="H14" s="54"/>
    </row>
    <row r="15" spans="1:8" x14ac:dyDescent="0.25">
      <c r="A15" s="55">
        <v>3587</v>
      </c>
      <c r="B15" s="54" t="s">
        <v>92</v>
      </c>
      <c r="C15" s="54" t="s">
        <v>48</v>
      </c>
      <c r="D15" s="54" t="s">
        <v>56</v>
      </c>
      <c r="E15" s="54"/>
      <c r="F15" s="54" t="s">
        <v>28</v>
      </c>
      <c r="G15" s="54"/>
      <c r="H15" s="54"/>
    </row>
    <row r="16" spans="1:8" x14ac:dyDescent="0.25">
      <c r="A16" s="54">
        <v>3588</v>
      </c>
      <c r="B16" s="54" t="s">
        <v>92</v>
      </c>
      <c r="C16" s="54" t="s">
        <v>11</v>
      </c>
      <c r="D16" s="54" t="s">
        <v>57</v>
      </c>
      <c r="E16" s="54"/>
      <c r="F16" s="54" t="s">
        <v>28</v>
      </c>
      <c r="G16" s="54"/>
      <c r="H16" s="54"/>
    </row>
    <row r="17" spans="1:8" ht="26.4" x14ac:dyDescent="0.25">
      <c r="A17" s="54" t="s">
        <v>90</v>
      </c>
      <c r="B17" s="54" t="s">
        <v>92</v>
      </c>
      <c r="C17" s="54" t="s">
        <v>58</v>
      </c>
      <c r="D17" s="54" t="s">
        <v>89</v>
      </c>
      <c r="E17" s="54" t="s">
        <v>59</v>
      </c>
      <c r="F17" s="54" t="s">
        <v>28</v>
      </c>
      <c r="G17" s="54"/>
      <c r="H17" s="54"/>
    </row>
    <row r="18" spans="1:8" x14ac:dyDescent="0.25">
      <c r="A18" s="12">
        <v>3607</v>
      </c>
      <c r="B18" s="70" t="s">
        <v>114</v>
      </c>
      <c r="C18" s="12" t="s">
        <v>13</v>
      </c>
      <c r="D18" s="14" t="s">
        <v>113</v>
      </c>
      <c r="E18" s="30"/>
      <c r="F18" s="11" t="s">
        <v>28</v>
      </c>
      <c r="G18" s="30"/>
      <c r="H18" s="27"/>
    </row>
  </sheetData>
  <mergeCells count="2">
    <mergeCell ref="F3:H3"/>
    <mergeCell ref="A1:H1"/>
  </mergeCells>
  <pageMargins left="0.7" right="0.7" top="0.78740157499999996" bottom="0.78740157499999996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2"/>
  <sheetViews>
    <sheetView workbookViewId="0">
      <selection activeCell="J9" sqref="J9"/>
    </sheetView>
  </sheetViews>
  <sheetFormatPr baseColWidth="10" defaultRowHeight="13.8" x14ac:dyDescent="0.25"/>
  <cols>
    <col min="1" max="1" width="8.19921875" customWidth="1"/>
    <col min="2" max="2" width="8.8984375" customWidth="1"/>
    <col min="3" max="3" width="16.19921875" customWidth="1"/>
    <col min="4" max="4" width="11.8984375" customWidth="1"/>
    <col min="7" max="7" width="8.59765625" bestFit="1" customWidth="1"/>
    <col min="9" max="9" width="17.19921875" bestFit="1" customWidth="1"/>
    <col min="10" max="10" width="22.19921875" customWidth="1"/>
  </cols>
  <sheetData>
    <row r="1" spans="1:10" ht="18" x14ac:dyDescent="0.35">
      <c r="A1" s="145" t="s">
        <v>33</v>
      </c>
      <c r="B1" s="146"/>
      <c r="C1" s="146"/>
      <c r="D1" s="146"/>
      <c r="E1" s="146"/>
      <c r="F1" s="146"/>
      <c r="G1" s="146"/>
      <c r="H1" s="5"/>
      <c r="I1" s="5"/>
      <c r="J1" s="6"/>
    </row>
    <row r="2" spans="1:10" x14ac:dyDescent="0.25">
      <c r="A2" s="147"/>
      <c r="B2" s="147"/>
      <c r="C2" s="148"/>
      <c r="D2" s="40"/>
      <c r="E2" s="149" t="s">
        <v>34</v>
      </c>
      <c r="F2" s="150"/>
      <c r="G2" s="150"/>
      <c r="H2" s="150"/>
      <c r="I2" s="150"/>
      <c r="J2" s="150"/>
    </row>
    <row r="3" spans="1:10" x14ac:dyDescent="0.25">
      <c r="A3" s="147"/>
      <c r="B3" s="147"/>
      <c r="C3" s="148"/>
      <c r="D3" s="41"/>
      <c r="E3" s="149"/>
      <c r="F3" s="150"/>
      <c r="G3" s="150"/>
      <c r="H3" s="150"/>
      <c r="I3" s="150"/>
      <c r="J3" s="150"/>
    </row>
    <row r="4" spans="1:10" ht="25.2" x14ac:dyDescent="0.25">
      <c r="A4" s="7" t="s">
        <v>35</v>
      </c>
      <c r="B4" s="7" t="s">
        <v>36</v>
      </c>
      <c r="C4" s="42" t="s">
        <v>37</v>
      </c>
      <c r="D4" s="43" t="s">
        <v>81</v>
      </c>
      <c r="E4" s="44" t="s">
        <v>38</v>
      </c>
      <c r="F4" s="7" t="s">
        <v>39</v>
      </c>
      <c r="G4" s="7" t="s">
        <v>40</v>
      </c>
      <c r="H4" s="7" t="s">
        <v>41</v>
      </c>
      <c r="I4" s="7" t="s">
        <v>42</v>
      </c>
      <c r="J4" s="7" t="s">
        <v>43</v>
      </c>
    </row>
    <row r="5" spans="1:10" x14ac:dyDescent="0.25">
      <c r="A5" s="50">
        <v>50</v>
      </c>
      <c r="B5" s="8" t="s">
        <v>93</v>
      </c>
      <c r="C5" s="45" t="s">
        <v>82</v>
      </c>
      <c r="D5" s="47" t="s">
        <v>83</v>
      </c>
      <c r="E5" s="71" t="s">
        <v>115</v>
      </c>
      <c r="F5" s="72">
        <v>5867</v>
      </c>
      <c r="G5" s="72" t="s">
        <v>115</v>
      </c>
      <c r="H5" s="72" t="s">
        <v>61</v>
      </c>
      <c r="I5" s="34"/>
      <c r="J5" s="34"/>
    </row>
    <row r="6" spans="1:10" x14ac:dyDescent="0.25">
      <c r="A6" s="50">
        <v>51</v>
      </c>
      <c r="B6" s="8" t="s">
        <v>93</v>
      </c>
      <c r="C6" s="46" t="s">
        <v>26</v>
      </c>
      <c r="D6" s="48" t="s">
        <v>84</v>
      </c>
      <c r="E6" s="74">
        <v>42814</v>
      </c>
      <c r="F6" s="72">
        <v>143</v>
      </c>
      <c r="G6" s="73" t="s">
        <v>116</v>
      </c>
      <c r="H6" s="72" t="s">
        <v>61</v>
      </c>
      <c r="I6" s="34"/>
      <c r="J6" s="34"/>
    </row>
    <row r="7" spans="1:10" x14ac:dyDescent="0.25">
      <c r="A7" s="50">
        <v>52</v>
      </c>
      <c r="B7" s="8" t="s">
        <v>93</v>
      </c>
      <c r="C7" s="46" t="s">
        <v>9</v>
      </c>
      <c r="D7" s="48" t="s">
        <v>85</v>
      </c>
      <c r="E7" s="61" t="s">
        <v>92</v>
      </c>
      <c r="F7" s="62" t="s">
        <v>60</v>
      </c>
      <c r="G7" s="62" t="s">
        <v>97</v>
      </c>
      <c r="H7" s="62" t="s">
        <v>61</v>
      </c>
      <c r="I7" s="62" t="s">
        <v>62</v>
      </c>
      <c r="J7" s="63"/>
    </row>
    <row r="8" spans="1:10" ht="26.4" x14ac:dyDescent="0.25">
      <c r="A8" s="50">
        <v>53</v>
      </c>
      <c r="B8" s="50" t="s">
        <v>93</v>
      </c>
      <c r="C8" s="52" t="s">
        <v>11</v>
      </c>
      <c r="D8" s="49" t="s">
        <v>86</v>
      </c>
      <c r="E8" s="64" t="s">
        <v>92</v>
      </c>
      <c r="F8" s="65">
        <v>58</v>
      </c>
      <c r="G8" s="65" t="s">
        <v>96</v>
      </c>
      <c r="H8" s="65" t="s">
        <v>63</v>
      </c>
      <c r="I8" s="65" t="s">
        <v>64</v>
      </c>
      <c r="J8" s="66" t="s">
        <v>87</v>
      </c>
    </row>
    <row r="9" spans="1:10" ht="33.75" customHeight="1" x14ac:dyDescent="0.25">
      <c r="A9" s="50">
        <v>54</v>
      </c>
      <c r="B9" s="77" t="s">
        <v>93</v>
      </c>
      <c r="C9" s="79" t="s">
        <v>13</v>
      </c>
      <c r="D9" s="78" t="s">
        <v>94</v>
      </c>
      <c r="E9" s="80" t="s">
        <v>115</v>
      </c>
      <c r="F9" s="81">
        <v>574</v>
      </c>
      <c r="G9" s="81" t="s">
        <v>115</v>
      </c>
      <c r="H9" s="81" t="s">
        <v>63</v>
      </c>
      <c r="I9" s="75" t="s">
        <v>117</v>
      </c>
      <c r="J9" s="75" t="s">
        <v>186</v>
      </c>
    </row>
    <row r="10" spans="1:10" x14ac:dyDescent="0.25">
      <c r="A10" s="56">
        <v>55</v>
      </c>
      <c r="B10" s="57" t="s">
        <v>95</v>
      </c>
      <c r="C10" s="58" t="s">
        <v>65</v>
      </c>
      <c r="D10" s="59" t="s">
        <v>88</v>
      </c>
      <c r="E10" s="71" t="s">
        <v>119</v>
      </c>
      <c r="F10" s="72">
        <v>154</v>
      </c>
      <c r="G10" s="72" t="s">
        <v>119</v>
      </c>
      <c r="H10" s="72" t="s">
        <v>61</v>
      </c>
      <c r="I10" s="34"/>
      <c r="J10" s="34"/>
    </row>
    <row r="11" spans="1:10" x14ac:dyDescent="0.25">
      <c r="A11" s="144">
        <v>56</v>
      </c>
      <c r="B11" s="56" t="s">
        <v>95</v>
      </c>
      <c r="C11" s="60" t="s">
        <v>120</v>
      </c>
      <c r="D11" s="49" t="s">
        <v>122</v>
      </c>
      <c r="E11" s="76" t="s">
        <v>118</v>
      </c>
      <c r="F11" s="3"/>
      <c r="G11" s="3"/>
      <c r="H11" s="3"/>
      <c r="I11" s="3"/>
      <c r="J11" s="3"/>
    </row>
    <row r="12" spans="1:10" x14ac:dyDescent="0.25">
      <c r="A12" s="144"/>
      <c r="B12" s="56" t="s">
        <v>95</v>
      </c>
      <c r="C12" s="60" t="s">
        <v>124</v>
      </c>
      <c r="D12" s="49" t="s">
        <v>123</v>
      </c>
      <c r="E12" s="13" t="s">
        <v>121</v>
      </c>
      <c r="F12" s="12">
        <v>592</v>
      </c>
      <c r="G12" s="12" t="s">
        <v>121</v>
      </c>
      <c r="H12" s="12" t="s">
        <v>61</v>
      </c>
      <c r="I12" s="3"/>
      <c r="J12" s="3"/>
    </row>
  </sheetData>
  <mergeCells count="6">
    <mergeCell ref="A11:A12"/>
    <mergeCell ref="A1:G1"/>
    <mergeCell ref="A2:A3"/>
    <mergeCell ref="B2:B3"/>
    <mergeCell ref="C2:C3"/>
    <mergeCell ref="E2:J3"/>
  </mergeCells>
  <pageMargins left="0.7" right="0.7" top="0.78740157499999996" bottom="0.78740157499999996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G14"/>
  <sheetViews>
    <sheetView workbookViewId="0">
      <selection activeCell="D12" sqref="D12"/>
    </sheetView>
  </sheetViews>
  <sheetFormatPr baseColWidth="10" defaultRowHeight="13.8" x14ac:dyDescent="0.25"/>
  <cols>
    <col min="3" max="3" width="18.8984375" customWidth="1"/>
    <col min="4" max="4" width="14.8984375" customWidth="1"/>
    <col min="5" max="5" width="13.3984375" customWidth="1"/>
    <col min="7" max="7" width="26.69921875" customWidth="1"/>
  </cols>
  <sheetData>
    <row r="1" spans="1:7" ht="18" x14ac:dyDescent="0.35">
      <c r="A1" s="16" t="s">
        <v>66</v>
      </c>
      <c r="B1" s="17"/>
      <c r="C1" s="17"/>
      <c r="D1" s="17"/>
      <c r="E1" s="17"/>
      <c r="F1" s="17"/>
      <c r="G1" s="18"/>
    </row>
    <row r="2" spans="1:7" x14ac:dyDescent="0.25">
      <c r="A2" s="19"/>
      <c r="B2" s="20"/>
      <c r="C2" s="20"/>
      <c r="D2" s="20"/>
      <c r="E2" s="20"/>
      <c r="F2" s="20"/>
      <c r="G2" s="21"/>
    </row>
    <row r="3" spans="1:7" ht="27.6" x14ac:dyDescent="0.25">
      <c r="A3" s="22" t="s">
        <v>67</v>
      </c>
      <c r="B3" s="22" t="s">
        <v>68</v>
      </c>
      <c r="C3" s="22" t="s">
        <v>69</v>
      </c>
      <c r="D3" s="23" t="s">
        <v>70</v>
      </c>
      <c r="E3" s="22" t="s">
        <v>71</v>
      </c>
      <c r="F3" s="24" t="s">
        <v>72</v>
      </c>
      <c r="G3" s="22" t="s">
        <v>43</v>
      </c>
    </row>
    <row r="4" spans="1:7" x14ac:dyDescent="0.25">
      <c r="A4" s="25" t="s">
        <v>54</v>
      </c>
      <c r="B4" s="26" t="s">
        <v>95</v>
      </c>
      <c r="C4" s="27" t="s">
        <v>9</v>
      </c>
      <c r="D4" s="67">
        <v>2194.8000000000002</v>
      </c>
      <c r="E4" s="68" t="s">
        <v>74</v>
      </c>
      <c r="F4" s="69" t="s">
        <v>98</v>
      </c>
      <c r="G4" s="27"/>
    </row>
    <row r="5" spans="1:7" x14ac:dyDescent="0.25">
      <c r="A5" s="25" t="s">
        <v>55</v>
      </c>
      <c r="B5" s="26" t="s">
        <v>95</v>
      </c>
      <c r="C5" s="27" t="s">
        <v>26</v>
      </c>
      <c r="D5" s="67">
        <v>1299.5999999999999</v>
      </c>
      <c r="E5" s="68" t="s">
        <v>74</v>
      </c>
      <c r="F5" s="69" t="s">
        <v>98</v>
      </c>
      <c r="G5" s="68" t="s">
        <v>75</v>
      </c>
    </row>
    <row r="6" spans="1:7" x14ac:dyDescent="0.25">
      <c r="A6" s="25" t="s">
        <v>56</v>
      </c>
      <c r="B6" s="26" t="s">
        <v>95</v>
      </c>
      <c r="C6" s="27" t="s">
        <v>48</v>
      </c>
      <c r="D6" s="67">
        <v>734.94</v>
      </c>
      <c r="E6" s="68" t="s">
        <v>74</v>
      </c>
      <c r="F6" s="69" t="s">
        <v>98</v>
      </c>
      <c r="G6" s="27"/>
    </row>
    <row r="7" spans="1:7" x14ac:dyDescent="0.25">
      <c r="A7" s="25" t="s">
        <v>57</v>
      </c>
      <c r="B7" s="26" t="s">
        <v>95</v>
      </c>
      <c r="C7" s="27" t="s">
        <v>11</v>
      </c>
      <c r="D7" s="67">
        <v>279.83999999999997</v>
      </c>
      <c r="E7" s="68" t="s">
        <v>74</v>
      </c>
      <c r="F7" s="69" t="s">
        <v>98</v>
      </c>
      <c r="G7" s="27"/>
    </row>
    <row r="8" spans="1:7" x14ac:dyDescent="0.25">
      <c r="A8" s="28"/>
      <c r="B8" s="29"/>
      <c r="C8" s="30"/>
      <c r="D8" s="32"/>
      <c r="E8" s="30"/>
      <c r="F8" s="33"/>
      <c r="G8" s="30"/>
    </row>
    <row r="12" spans="1:7" x14ac:dyDescent="0.25">
      <c r="D12" s="53">
        <f>D4/120*100</f>
        <v>1829.0000000000002</v>
      </c>
    </row>
    <row r="13" spans="1:7" x14ac:dyDescent="0.25">
      <c r="D13" s="53">
        <f>D12*20%</f>
        <v>365.80000000000007</v>
      </c>
    </row>
    <row r="14" spans="1:7" x14ac:dyDescent="0.25">
      <c r="D14" s="53">
        <f>SUM(D12:D13)</f>
        <v>2194.8000000000002</v>
      </c>
      <c r="F14" s="53"/>
    </row>
  </sheetData>
  <pageMargins left="0.7" right="0.7" top="0.78740157499999996" bottom="0.78740157499999996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3"/>
  <sheetViews>
    <sheetView workbookViewId="0">
      <pane ySplit="3" topLeftCell="A4" activePane="bottomLeft" state="frozen"/>
      <selection pane="bottomLeft" activeCell="A4" sqref="A4:XFD5"/>
    </sheetView>
  </sheetViews>
  <sheetFormatPr baseColWidth="10" defaultRowHeight="13.8" x14ac:dyDescent="0.25"/>
  <cols>
    <col min="2" max="2" width="11.5" customWidth="1"/>
    <col min="3" max="3" width="14.59765625" customWidth="1"/>
    <col min="4" max="4" width="14.8984375" customWidth="1"/>
    <col min="5" max="5" width="10.5" customWidth="1"/>
    <col min="6" max="6" width="9.09765625" customWidth="1"/>
    <col min="7" max="7" width="13.19921875" customWidth="1"/>
    <col min="8" max="8" width="9.8984375" customWidth="1"/>
    <col min="9" max="9" width="10.19921875" customWidth="1"/>
    <col min="10" max="10" width="25.19921875" customWidth="1"/>
  </cols>
  <sheetData>
    <row r="1" spans="1:12" ht="18" x14ac:dyDescent="0.35">
      <c r="A1" s="16" t="s">
        <v>125</v>
      </c>
      <c r="B1" s="17"/>
      <c r="C1" s="17"/>
      <c r="D1" s="17"/>
      <c r="E1" s="17"/>
      <c r="F1" s="17"/>
      <c r="G1" s="18"/>
    </row>
    <row r="2" spans="1:12" x14ac:dyDescent="0.25">
      <c r="A2" s="19"/>
      <c r="B2" s="20"/>
      <c r="C2" s="20"/>
      <c r="D2" s="20"/>
      <c r="E2" s="20"/>
      <c r="F2" s="83"/>
      <c r="G2" s="84" t="s">
        <v>126</v>
      </c>
      <c r="H2" s="85"/>
      <c r="I2" s="85"/>
      <c r="J2" s="85"/>
    </row>
    <row r="3" spans="1:12" ht="27.6" x14ac:dyDescent="0.25">
      <c r="A3" s="22" t="s">
        <v>67</v>
      </c>
      <c r="B3" s="22" t="s">
        <v>68</v>
      </c>
      <c r="C3" s="22" t="s">
        <v>69</v>
      </c>
      <c r="D3" s="23" t="s">
        <v>70</v>
      </c>
      <c r="E3" s="24" t="s">
        <v>71</v>
      </c>
      <c r="F3" s="86" t="s">
        <v>72</v>
      </c>
      <c r="G3" s="87" t="s">
        <v>81</v>
      </c>
      <c r="H3" s="88" t="s">
        <v>127</v>
      </c>
      <c r="I3" s="88" t="s">
        <v>128</v>
      </c>
      <c r="J3" s="88" t="s">
        <v>43</v>
      </c>
    </row>
    <row r="4" spans="1:12" x14ac:dyDescent="0.25">
      <c r="A4" s="25" t="s">
        <v>54</v>
      </c>
      <c r="B4" s="25" t="s">
        <v>95</v>
      </c>
      <c r="C4" s="27" t="s">
        <v>9</v>
      </c>
      <c r="D4" s="67">
        <v>2194.8000000000002</v>
      </c>
      <c r="E4" s="69" t="s">
        <v>74</v>
      </c>
      <c r="F4" s="97" t="s">
        <v>98</v>
      </c>
      <c r="G4" s="31"/>
      <c r="H4" s="89"/>
      <c r="I4" s="30"/>
      <c r="J4" s="30"/>
      <c r="L4" s="53"/>
    </row>
    <row r="5" spans="1:12" x14ac:dyDescent="0.25">
      <c r="A5" s="25" t="s">
        <v>55</v>
      </c>
      <c r="B5" s="25" t="s">
        <v>95</v>
      </c>
      <c r="C5" s="27" t="s">
        <v>26</v>
      </c>
      <c r="D5" s="67">
        <v>1299.5999999999999</v>
      </c>
      <c r="E5" s="69" t="s">
        <v>74</v>
      </c>
      <c r="F5" s="97" t="s">
        <v>98</v>
      </c>
      <c r="G5" s="90"/>
      <c r="H5" s="30"/>
      <c r="I5" s="30"/>
      <c r="J5" s="30"/>
    </row>
    <row r="6" spans="1:12" x14ac:dyDescent="0.25">
      <c r="A6" s="25" t="s">
        <v>56</v>
      </c>
      <c r="B6" s="25" t="s">
        <v>95</v>
      </c>
      <c r="C6" s="27" t="s">
        <v>48</v>
      </c>
      <c r="D6" s="67">
        <v>734.94</v>
      </c>
      <c r="E6" s="69" t="s">
        <v>74</v>
      </c>
      <c r="F6" s="97" t="s">
        <v>98</v>
      </c>
      <c r="G6" s="31"/>
      <c r="H6" s="30"/>
      <c r="I6" s="30"/>
      <c r="J6" s="30"/>
    </row>
    <row r="7" spans="1:12" x14ac:dyDescent="0.25">
      <c r="A7" s="25" t="s">
        <v>57</v>
      </c>
      <c r="B7" s="25" t="s">
        <v>95</v>
      </c>
      <c r="C7" s="27" t="s">
        <v>11</v>
      </c>
      <c r="D7" s="67">
        <v>279.83999999999997</v>
      </c>
      <c r="E7" s="69" t="s">
        <v>74</v>
      </c>
      <c r="F7" s="97" t="s">
        <v>98</v>
      </c>
      <c r="G7" s="31"/>
      <c r="H7" s="89"/>
      <c r="I7" s="30"/>
      <c r="J7" s="30"/>
    </row>
    <row r="8" spans="1:12" x14ac:dyDescent="0.25">
      <c r="A8" s="25"/>
      <c r="B8" s="26"/>
      <c r="C8" s="27"/>
      <c r="D8" s="82"/>
      <c r="E8" s="95"/>
      <c r="F8" s="96"/>
      <c r="G8" s="31"/>
      <c r="H8" s="3"/>
      <c r="I8" s="3"/>
      <c r="J8" s="3"/>
    </row>
    <row r="9" spans="1:12" x14ac:dyDescent="0.25">
      <c r="A9" s="30"/>
      <c r="B9" s="30"/>
      <c r="C9" s="30"/>
      <c r="D9" s="30"/>
      <c r="E9" s="33"/>
      <c r="F9" s="91"/>
      <c r="G9" s="92"/>
      <c r="H9" s="3"/>
      <c r="I9" s="3"/>
      <c r="J9" s="3"/>
    </row>
    <row r="10" spans="1:12" x14ac:dyDescent="0.25">
      <c r="A10" s="30"/>
      <c r="B10" s="30"/>
      <c r="C10" s="30"/>
      <c r="D10" s="30"/>
      <c r="E10" s="33"/>
      <c r="F10" s="91"/>
      <c r="G10" s="92"/>
      <c r="H10" s="3"/>
      <c r="I10" s="3"/>
      <c r="J10" s="3"/>
    </row>
    <row r="11" spans="1:12" x14ac:dyDescent="0.25">
      <c r="A11" s="30"/>
      <c r="B11" s="30"/>
      <c r="C11" s="30"/>
      <c r="D11" s="30"/>
      <c r="E11" s="33"/>
      <c r="F11" s="91"/>
      <c r="G11" s="92"/>
      <c r="H11" s="3"/>
      <c r="I11" s="3"/>
      <c r="J11" s="3"/>
    </row>
    <row r="12" spans="1:12" x14ac:dyDescent="0.25">
      <c r="A12" s="30"/>
      <c r="B12" s="30"/>
      <c r="C12" s="30"/>
      <c r="D12" s="30"/>
      <c r="E12" s="33"/>
      <c r="F12" s="91"/>
      <c r="G12" s="92"/>
      <c r="H12" s="3"/>
      <c r="I12" s="3"/>
      <c r="J12" s="3"/>
    </row>
    <row r="13" spans="1:12" x14ac:dyDescent="0.25">
      <c r="A13" s="30"/>
      <c r="B13" s="30"/>
      <c r="C13" s="30"/>
      <c r="D13" s="30"/>
      <c r="E13" s="33"/>
      <c r="F13" s="91"/>
      <c r="G13" s="92"/>
      <c r="H13" s="3"/>
      <c r="I13" s="3"/>
      <c r="J13" s="3"/>
    </row>
    <row r="14" spans="1:12" x14ac:dyDescent="0.25">
      <c r="A14" s="3"/>
      <c r="B14" s="3"/>
      <c r="C14" s="3"/>
      <c r="D14" s="3"/>
      <c r="E14" s="93"/>
      <c r="F14" s="83"/>
      <c r="G14" s="15"/>
      <c r="H14" s="3"/>
      <c r="I14" s="3"/>
      <c r="J14" s="3"/>
    </row>
    <row r="15" spans="1:12" x14ac:dyDescent="0.25">
      <c r="A15" s="3"/>
      <c r="B15" s="3"/>
      <c r="C15" s="3"/>
      <c r="D15" s="3"/>
      <c r="E15" s="93"/>
      <c r="F15" s="83"/>
      <c r="G15" s="15"/>
      <c r="H15" s="3"/>
      <c r="I15" s="3"/>
      <c r="J15" s="3"/>
    </row>
    <row r="16" spans="1:12" x14ac:dyDescent="0.25">
      <c r="A16" s="3"/>
      <c r="B16" s="3"/>
      <c r="C16" s="3"/>
      <c r="D16" s="3"/>
      <c r="E16" s="93"/>
      <c r="F16" s="83"/>
      <c r="G16" s="15"/>
      <c r="H16" s="3"/>
      <c r="I16" s="3"/>
      <c r="J16" s="3"/>
    </row>
    <row r="17" spans="1:10" x14ac:dyDescent="0.25">
      <c r="A17" s="3"/>
      <c r="B17" s="3"/>
      <c r="C17" s="3"/>
      <c r="D17" s="3"/>
      <c r="E17" s="93"/>
      <c r="F17" s="83"/>
      <c r="G17" s="15"/>
      <c r="H17" s="3"/>
      <c r="I17" s="3"/>
      <c r="J17" s="3"/>
    </row>
    <row r="18" spans="1:10" x14ac:dyDescent="0.25">
      <c r="A18" s="3"/>
      <c r="B18" s="3"/>
      <c r="C18" s="3"/>
      <c r="D18" s="3"/>
      <c r="E18" s="93"/>
      <c r="F18" s="83"/>
      <c r="G18" s="15"/>
      <c r="H18" s="3"/>
      <c r="I18" s="3"/>
      <c r="J18" s="3"/>
    </row>
    <row r="19" spans="1:10" x14ac:dyDescent="0.25">
      <c r="F19" s="94"/>
    </row>
    <row r="20" spans="1:10" x14ac:dyDescent="0.25">
      <c r="F20" s="94"/>
    </row>
    <row r="21" spans="1:10" x14ac:dyDescent="0.25">
      <c r="F21" s="94"/>
    </row>
    <row r="22" spans="1:10" x14ac:dyDescent="0.25">
      <c r="F22" s="94"/>
    </row>
    <row r="23" spans="1:10" x14ac:dyDescent="0.25">
      <c r="F23" s="94"/>
    </row>
  </sheetData>
  <pageMargins left="0.7" right="0.7" top="0.78740157499999996" bottom="0.78740157499999996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2"/>
  <sheetViews>
    <sheetView zoomScaleNormal="100" workbookViewId="0">
      <pane ySplit="3" topLeftCell="A4" activePane="bottomLeft" state="frozen"/>
      <selection pane="bottomLeft" activeCell="A12" sqref="A12"/>
    </sheetView>
  </sheetViews>
  <sheetFormatPr baseColWidth="10" defaultColWidth="11" defaultRowHeight="13.2" x14ac:dyDescent="0.25"/>
  <cols>
    <col min="1" max="1" width="6.69921875" style="115" customWidth="1"/>
    <col min="2" max="3" width="9.19921875" style="137" customWidth="1"/>
    <col min="4" max="4" width="19.59765625" style="115" customWidth="1"/>
    <col min="5" max="5" width="11.3984375" style="138" customWidth="1"/>
    <col min="6" max="6" width="7.69921875" style="115" customWidth="1"/>
    <col min="7" max="7" width="9.8984375" style="137" customWidth="1"/>
    <col min="8" max="8" width="11.5" style="137" customWidth="1"/>
    <col min="9" max="9" width="9" style="115" customWidth="1"/>
    <col min="10" max="10" width="23.09765625" style="115" customWidth="1"/>
    <col min="11" max="16384" width="11" style="115"/>
  </cols>
  <sheetData>
    <row r="1" spans="1:10" ht="20.100000000000001" customHeight="1" x14ac:dyDescent="0.3">
      <c r="A1" s="110" t="s">
        <v>153</v>
      </c>
      <c r="B1" s="111"/>
      <c r="C1" s="111"/>
      <c r="D1" s="112"/>
      <c r="E1" s="113"/>
      <c r="F1" s="112"/>
      <c r="G1" s="111"/>
      <c r="H1" s="111"/>
      <c r="I1" s="112"/>
      <c r="J1" s="114"/>
    </row>
    <row r="2" spans="1:10" ht="20.100000000000001" customHeight="1" x14ac:dyDescent="0.25">
      <c r="A2" s="116"/>
      <c r="B2" s="117"/>
      <c r="C2" s="117"/>
      <c r="D2" s="118"/>
      <c r="E2" s="119"/>
      <c r="F2" s="118"/>
      <c r="G2" s="117"/>
      <c r="H2" s="151" t="s">
        <v>154</v>
      </c>
      <c r="I2" s="152"/>
      <c r="J2" s="153"/>
    </row>
    <row r="3" spans="1:10" s="125" customFormat="1" ht="30" customHeight="1" x14ac:dyDescent="0.25">
      <c r="A3" s="120" t="s">
        <v>155</v>
      </c>
      <c r="B3" s="121" t="s">
        <v>156</v>
      </c>
      <c r="C3" s="121" t="s">
        <v>68</v>
      </c>
      <c r="D3" s="120" t="s">
        <v>37</v>
      </c>
      <c r="E3" s="122" t="s">
        <v>157</v>
      </c>
      <c r="F3" s="120" t="s">
        <v>127</v>
      </c>
      <c r="G3" s="123" t="s">
        <v>158</v>
      </c>
      <c r="H3" s="124" t="s">
        <v>159</v>
      </c>
      <c r="I3" s="121" t="s">
        <v>128</v>
      </c>
      <c r="J3" s="120" t="s">
        <v>43</v>
      </c>
    </row>
    <row r="4" spans="1:10" ht="20.100000000000001" customHeight="1" x14ac:dyDescent="0.25">
      <c r="A4" s="126" t="s">
        <v>160</v>
      </c>
      <c r="B4" s="127" t="s">
        <v>60</v>
      </c>
      <c r="C4" s="127" t="s">
        <v>185</v>
      </c>
      <c r="D4" s="128" t="s">
        <v>47</v>
      </c>
      <c r="E4" s="129">
        <v>500</v>
      </c>
      <c r="F4" s="126" t="s">
        <v>161</v>
      </c>
      <c r="G4" s="130" t="s">
        <v>185</v>
      </c>
      <c r="H4" s="131" t="s">
        <v>114</v>
      </c>
      <c r="I4" s="126"/>
      <c r="J4" s="126"/>
    </row>
    <row r="5" spans="1:10" ht="20.100000000000001" customHeight="1" x14ac:dyDescent="0.25">
      <c r="A5" s="126" t="s">
        <v>162</v>
      </c>
      <c r="B5" s="127">
        <v>5867</v>
      </c>
      <c r="C5" s="139" t="s">
        <v>115</v>
      </c>
      <c r="D5" s="126" t="s">
        <v>163</v>
      </c>
      <c r="E5" s="129">
        <v>56.52</v>
      </c>
      <c r="F5" s="126" t="s">
        <v>73</v>
      </c>
      <c r="G5" s="130" t="s">
        <v>179</v>
      </c>
      <c r="H5" s="131" t="s">
        <v>114</v>
      </c>
      <c r="I5" s="126"/>
      <c r="J5" s="126"/>
    </row>
    <row r="6" spans="1:10" ht="20.100000000000001" customHeight="1" x14ac:dyDescent="0.25">
      <c r="A6" s="126" t="s">
        <v>164</v>
      </c>
      <c r="B6" s="127">
        <v>154</v>
      </c>
      <c r="C6" s="127" t="s">
        <v>119</v>
      </c>
      <c r="D6" s="126" t="s">
        <v>7</v>
      </c>
      <c r="E6" s="129">
        <v>145</v>
      </c>
      <c r="F6" s="126" t="s">
        <v>165</v>
      </c>
      <c r="G6" s="130" t="s">
        <v>180</v>
      </c>
      <c r="H6" s="131" t="s">
        <v>114</v>
      </c>
      <c r="I6" s="126"/>
      <c r="J6" s="126"/>
    </row>
    <row r="7" spans="1:10" ht="20.100000000000001" customHeight="1" x14ac:dyDescent="0.25">
      <c r="A7" s="126" t="s">
        <v>166</v>
      </c>
      <c r="B7" s="127">
        <v>143</v>
      </c>
      <c r="C7" s="127" t="s">
        <v>116</v>
      </c>
      <c r="D7" s="126" t="s">
        <v>7</v>
      </c>
      <c r="E7" s="129">
        <v>384</v>
      </c>
      <c r="F7" s="126" t="s">
        <v>167</v>
      </c>
      <c r="G7" s="130" t="s">
        <v>181</v>
      </c>
      <c r="H7" s="131" t="s">
        <v>114</v>
      </c>
      <c r="I7" s="126"/>
      <c r="J7" s="126"/>
    </row>
    <row r="8" spans="1:10" ht="20.100000000000001" customHeight="1" x14ac:dyDescent="0.25">
      <c r="A8" s="126" t="s">
        <v>168</v>
      </c>
      <c r="B8" s="127">
        <v>592</v>
      </c>
      <c r="C8" s="127" t="s">
        <v>121</v>
      </c>
      <c r="D8" s="126" t="s">
        <v>13</v>
      </c>
      <c r="E8" s="129">
        <v>3570</v>
      </c>
      <c r="F8" s="126" t="s">
        <v>171</v>
      </c>
      <c r="G8" s="130" t="s">
        <v>184</v>
      </c>
      <c r="H8" s="131" t="s">
        <v>114</v>
      </c>
      <c r="I8" s="126"/>
      <c r="J8" s="126"/>
    </row>
    <row r="9" spans="1:10" ht="20.100000000000001" customHeight="1" x14ac:dyDescent="0.25">
      <c r="A9" s="126" t="s">
        <v>169</v>
      </c>
      <c r="B9" s="127" t="s">
        <v>173</v>
      </c>
      <c r="C9" s="139" t="s">
        <v>119</v>
      </c>
      <c r="D9" s="126" t="s">
        <v>106</v>
      </c>
      <c r="E9" s="129">
        <v>183.2</v>
      </c>
      <c r="F9" s="126" t="s">
        <v>174</v>
      </c>
      <c r="G9" s="130" t="s">
        <v>182</v>
      </c>
      <c r="H9" s="131" t="s">
        <v>114</v>
      </c>
      <c r="I9" s="126"/>
      <c r="J9" s="126"/>
    </row>
    <row r="10" spans="1:10" ht="20.100000000000001" customHeight="1" x14ac:dyDescent="0.25">
      <c r="A10" s="126" t="s">
        <v>170</v>
      </c>
      <c r="B10" s="127" t="s">
        <v>175</v>
      </c>
      <c r="C10" s="139" t="s">
        <v>183</v>
      </c>
      <c r="D10" s="126" t="s">
        <v>176</v>
      </c>
      <c r="E10" s="129">
        <v>180</v>
      </c>
      <c r="F10" s="126" t="s">
        <v>177</v>
      </c>
      <c r="G10" s="130" t="s">
        <v>98</v>
      </c>
      <c r="H10" s="131" t="s">
        <v>114</v>
      </c>
      <c r="I10" s="126"/>
      <c r="J10" s="132"/>
    </row>
    <row r="11" spans="1:10" ht="20.100000000000001" customHeight="1" x14ac:dyDescent="0.25">
      <c r="A11" s="126" t="s">
        <v>172</v>
      </c>
      <c r="B11" s="127" t="s">
        <v>178</v>
      </c>
      <c r="C11" s="139" t="s">
        <v>119</v>
      </c>
      <c r="D11" s="126" t="s">
        <v>176</v>
      </c>
      <c r="E11" s="129">
        <v>180</v>
      </c>
      <c r="F11" s="126" t="s">
        <v>177</v>
      </c>
      <c r="G11" s="130" t="s">
        <v>98</v>
      </c>
      <c r="H11" s="131" t="s">
        <v>114</v>
      </c>
      <c r="I11" s="126"/>
      <c r="J11" s="132"/>
    </row>
    <row r="12" spans="1:10" ht="20.100000000000001" customHeight="1" x14ac:dyDescent="0.25">
      <c r="A12" s="126"/>
      <c r="B12" s="127"/>
      <c r="C12" s="127"/>
      <c r="D12" s="126"/>
      <c r="E12" s="129"/>
      <c r="F12" s="126"/>
      <c r="G12" s="130"/>
      <c r="H12" s="131"/>
      <c r="I12" s="126"/>
      <c r="J12" s="132"/>
    </row>
    <row r="13" spans="1:10" ht="20.100000000000001" customHeight="1" x14ac:dyDescent="0.25">
      <c r="A13" s="132"/>
      <c r="B13" s="127"/>
      <c r="C13" s="127"/>
      <c r="D13" s="126"/>
      <c r="E13" s="129"/>
      <c r="F13" s="126"/>
      <c r="G13" s="130"/>
      <c r="H13" s="131"/>
      <c r="I13" s="126"/>
      <c r="J13" s="132"/>
    </row>
    <row r="14" spans="1:10" ht="20.100000000000001" customHeight="1" x14ac:dyDescent="0.25">
      <c r="A14" s="132"/>
      <c r="B14" s="133"/>
      <c r="C14" s="133"/>
      <c r="D14" s="132"/>
      <c r="E14" s="134"/>
      <c r="F14" s="132"/>
      <c r="G14" s="135"/>
      <c r="H14" s="136"/>
      <c r="I14" s="132"/>
      <c r="J14" s="132"/>
    </row>
    <row r="15" spans="1:10" ht="20.100000000000001" customHeight="1" x14ac:dyDescent="0.25">
      <c r="A15" s="132"/>
      <c r="B15" s="133"/>
      <c r="C15" s="133"/>
      <c r="D15" s="132"/>
      <c r="E15" s="134"/>
      <c r="F15" s="132"/>
      <c r="G15" s="135"/>
      <c r="H15" s="136"/>
      <c r="I15" s="132"/>
      <c r="J15" s="132"/>
    </row>
    <row r="16" spans="1:10" ht="20.100000000000001" customHeight="1" x14ac:dyDescent="0.25">
      <c r="A16" s="132"/>
      <c r="B16" s="133"/>
      <c r="C16" s="133"/>
      <c r="D16" s="132"/>
      <c r="E16" s="134"/>
      <c r="F16" s="132"/>
      <c r="G16" s="135"/>
      <c r="H16" s="136"/>
      <c r="I16" s="132"/>
      <c r="J16" s="132"/>
    </row>
    <row r="17" spans="1:10" ht="20.100000000000001" customHeight="1" x14ac:dyDescent="0.25">
      <c r="A17" s="132"/>
      <c r="B17" s="133"/>
      <c r="C17" s="133"/>
      <c r="D17" s="132"/>
      <c r="E17" s="134"/>
      <c r="F17" s="132"/>
      <c r="G17" s="135"/>
      <c r="H17" s="136"/>
      <c r="I17" s="132"/>
      <c r="J17" s="132"/>
    </row>
    <row r="18" spans="1:10" ht="20.100000000000001" customHeight="1" x14ac:dyDescent="0.25">
      <c r="A18" s="132"/>
      <c r="B18" s="133"/>
      <c r="C18" s="133"/>
      <c r="D18" s="132"/>
      <c r="E18" s="134"/>
      <c r="F18" s="132"/>
      <c r="G18" s="135"/>
      <c r="H18" s="136"/>
      <c r="I18" s="132"/>
      <c r="J18" s="132"/>
    </row>
    <row r="19" spans="1:10" ht="20.100000000000001" customHeight="1" x14ac:dyDescent="0.25">
      <c r="A19" s="132"/>
      <c r="B19" s="133"/>
      <c r="C19" s="133"/>
      <c r="D19" s="132"/>
      <c r="E19" s="134"/>
      <c r="F19" s="132"/>
      <c r="G19" s="135"/>
      <c r="H19" s="136"/>
      <c r="I19" s="132"/>
      <c r="J19" s="132"/>
    </row>
    <row r="20" spans="1:10" ht="20.100000000000001" customHeight="1" x14ac:dyDescent="0.25">
      <c r="A20" s="132"/>
      <c r="B20" s="133"/>
      <c r="C20" s="133"/>
      <c r="D20" s="132"/>
      <c r="E20" s="134"/>
      <c r="F20" s="132"/>
      <c r="G20" s="135"/>
      <c r="H20" s="136"/>
      <c r="I20" s="132"/>
      <c r="J20" s="132"/>
    </row>
    <row r="21" spans="1:10" ht="20.100000000000001" customHeight="1" x14ac:dyDescent="0.25"/>
    <row r="22" spans="1:10" ht="20.100000000000001" customHeight="1" x14ac:dyDescent="0.25"/>
    <row r="23" spans="1:10" ht="20.100000000000001" customHeight="1" x14ac:dyDescent="0.25"/>
    <row r="24" spans="1:10" ht="20.100000000000001" customHeight="1" x14ac:dyDescent="0.25"/>
    <row r="25" spans="1:10" ht="20.100000000000001" customHeight="1" x14ac:dyDescent="0.25"/>
    <row r="26" spans="1:10" ht="20.100000000000001" customHeight="1" x14ac:dyDescent="0.25"/>
    <row r="27" spans="1:10" ht="20.100000000000001" customHeight="1" x14ac:dyDescent="0.25"/>
    <row r="28" spans="1:10" ht="20.100000000000001" customHeight="1" x14ac:dyDescent="0.25"/>
    <row r="29" spans="1:10" ht="20.100000000000001" customHeight="1" x14ac:dyDescent="0.25"/>
    <row r="30" spans="1:10" ht="20.100000000000001" customHeight="1" x14ac:dyDescent="0.25"/>
    <row r="31" spans="1:10" ht="20.100000000000001" customHeight="1" x14ac:dyDescent="0.25"/>
    <row r="32" spans="1:10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15.9" customHeight="1" x14ac:dyDescent="0.25"/>
    <row r="51" ht="15.9" customHeight="1" x14ac:dyDescent="0.25"/>
    <row r="52" ht="15.9" customHeight="1" x14ac:dyDescent="0.25"/>
  </sheetData>
  <mergeCells count="1">
    <mergeCell ref="H2:J2"/>
  </mergeCells>
  <pageMargins left="0.39370078740157483" right="0.31496062992125984" top="0.59055118110236227" bottom="0.23622047244094491" header="0.27559055118110237" footer="0.31496062992125984"/>
  <pageSetup paperSize="9" orientation="landscape" horizontalDpi="180" verticalDpi="4294967292" r:id="rId1"/>
  <headerFooter alignWithMargins="0">
    <oddFooter xml:space="preserve">&amp;CEingangsrechnungen MSM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0"/>
  <sheetViews>
    <sheetView workbookViewId="0">
      <pane ySplit="4" topLeftCell="A5" activePane="bottomLeft" state="frozen"/>
      <selection pane="bottomLeft" activeCell="H9" sqref="H9"/>
    </sheetView>
  </sheetViews>
  <sheetFormatPr baseColWidth="10" defaultRowHeight="13.8" x14ac:dyDescent="0.25"/>
  <sheetData>
    <row r="1" spans="1:8" ht="20.399999999999999" x14ac:dyDescent="0.35">
      <c r="A1" s="98" t="s">
        <v>130</v>
      </c>
      <c r="D1" s="98" t="s">
        <v>131</v>
      </c>
      <c r="E1" s="98" t="s">
        <v>132</v>
      </c>
      <c r="H1" s="98" t="s">
        <v>133</v>
      </c>
    </row>
    <row r="2" spans="1:8" ht="16.2" thickBot="1" x14ac:dyDescent="0.35">
      <c r="A2" s="35"/>
    </row>
    <row r="3" spans="1:8" ht="14.4" thickBot="1" x14ac:dyDescent="0.3">
      <c r="A3" s="158" t="s">
        <v>134</v>
      </c>
      <c r="B3" s="158" t="s">
        <v>135</v>
      </c>
      <c r="C3" s="158" t="s">
        <v>136</v>
      </c>
      <c r="D3" s="154" t="s">
        <v>137</v>
      </c>
      <c r="E3" s="155"/>
      <c r="F3" s="154" t="s">
        <v>138</v>
      </c>
      <c r="G3" s="155"/>
      <c r="H3" s="99"/>
    </row>
    <row r="4" spans="1:8" ht="14.4" thickBot="1" x14ac:dyDescent="0.3">
      <c r="A4" s="159"/>
      <c r="B4" s="159"/>
      <c r="C4" s="159"/>
      <c r="D4" s="100" t="s">
        <v>139</v>
      </c>
      <c r="E4" s="100" t="s">
        <v>140</v>
      </c>
      <c r="F4" s="100" t="s">
        <v>141</v>
      </c>
      <c r="G4" s="100" t="s">
        <v>140</v>
      </c>
      <c r="H4" s="101" t="s">
        <v>142</v>
      </c>
    </row>
    <row r="5" spans="1:8" ht="14.4" thickBot="1" x14ac:dyDescent="0.3">
      <c r="A5" s="102" t="s">
        <v>114</v>
      </c>
      <c r="B5" s="103" t="s">
        <v>143</v>
      </c>
      <c r="C5" s="103" t="s">
        <v>144</v>
      </c>
      <c r="D5" s="103"/>
      <c r="E5" s="103"/>
      <c r="F5" s="103">
        <v>2.37</v>
      </c>
      <c r="G5" s="103">
        <v>14.24</v>
      </c>
      <c r="H5" s="103">
        <v>7600</v>
      </c>
    </row>
    <row r="6" spans="1:8" ht="14.4" thickBot="1" x14ac:dyDescent="0.3">
      <c r="A6" s="102" t="s">
        <v>114</v>
      </c>
      <c r="B6" s="103" t="s">
        <v>145</v>
      </c>
      <c r="C6" s="103" t="s">
        <v>146</v>
      </c>
      <c r="D6" s="103"/>
      <c r="E6" s="103"/>
      <c r="F6" s="103">
        <v>5.17</v>
      </c>
      <c r="G6" s="104">
        <v>31</v>
      </c>
      <c r="H6" s="103">
        <v>7600</v>
      </c>
    </row>
    <row r="7" spans="1:8" ht="14.4" thickBot="1" x14ac:dyDescent="0.3">
      <c r="A7" s="102" t="s">
        <v>114</v>
      </c>
      <c r="B7" s="103" t="s">
        <v>147</v>
      </c>
      <c r="C7" s="103" t="s">
        <v>148</v>
      </c>
      <c r="D7" s="103"/>
      <c r="E7" s="103"/>
      <c r="F7" s="103">
        <v>9.25</v>
      </c>
      <c r="G7" s="103">
        <v>101.77</v>
      </c>
      <c r="H7" s="103">
        <v>7630</v>
      </c>
    </row>
    <row r="8" spans="1:8" ht="14.4" thickBot="1" x14ac:dyDescent="0.3">
      <c r="A8" s="102" t="s">
        <v>114</v>
      </c>
      <c r="B8" s="103" t="s">
        <v>149</v>
      </c>
      <c r="C8" s="103" t="s">
        <v>9</v>
      </c>
      <c r="D8" s="103"/>
      <c r="E8" s="103"/>
      <c r="F8" s="104">
        <f>G8/113*13</f>
        <v>4.1415929203539825</v>
      </c>
      <c r="G8" s="103">
        <v>36</v>
      </c>
      <c r="H8" s="103">
        <v>7650</v>
      </c>
    </row>
    <row r="9" spans="1:8" ht="14.4" thickBot="1" x14ac:dyDescent="0.3">
      <c r="A9" s="102"/>
      <c r="B9" s="103"/>
      <c r="C9" s="103"/>
      <c r="D9" s="103"/>
      <c r="E9" s="103"/>
      <c r="F9" s="103"/>
      <c r="G9" s="103"/>
      <c r="H9" s="103"/>
    </row>
    <row r="10" spans="1:8" ht="14.4" thickBot="1" x14ac:dyDescent="0.3">
      <c r="A10" s="105"/>
      <c r="B10" s="106"/>
      <c r="C10" s="106"/>
      <c r="D10" s="106"/>
      <c r="E10" s="106"/>
      <c r="F10" s="106"/>
      <c r="G10" s="106"/>
      <c r="H10" s="106"/>
    </row>
    <row r="11" spans="1:8" ht="14.4" thickBot="1" x14ac:dyDescent="0.3">
      <c r="A11" s="105"/>
      <c r="B11" s="106"/>
      <c r="C11" s="106"/>
      <c r="D11" s="106"/>
      <c r="E11" s="106"/>
      <c r="F11" s="106"/>
      <c r="G11" s="106"/>
      <c r="H11" s="106"/>
    </row>
    <row r="12" spans="1:8" ht="14.4" thickBot="1" x14ac:dyDescent="0.3">
      <c r="A12" s="105"/>
      <c r="B12" s="106"/>
      <c r="C12" s="106"/>
      <c r="D12" s="106"/>
      <c r="E12" s="106"/>
      <c r="F12" s="106"/>
      <c r="G12" s="106"/>
      <c r="H12" s="106"/>
    </row>
    <row r="13" spans="1:8" ht="14.4" thickBot="1" x14ac:dyDescent="0.3">
      <c r="A13" s="105"/>
      <c r="B13" s="106"/>
      <c r="C13" s="106"/>
      <c r="D13" s="106"/>
      <c r="E13" s="106"/>
      <c r="F13" s="106"/>
      <c r="G13" s="106"/>
      <c r="H13" s="106"/>
    </row>
    <row r="14" spans="1:8" ht="16.2" thickBot="1" x14ac:dyDescent="0.3">
      <c r="A14" s="107"/>
      <c r="B14" s="108"/>
      <c r="C14" s="108"/>
      <c r="D14" s="108"/>
      <c r="E14" s="108"/>
      <c r="F14" s="108"/>
      <c r="G14" s="108"/>
      <c r="H14" s="108"/>
    </row>
    <row r="15" spans="1:8" ht="16.2" thickBot="1" x14ac:dyDescent="0.3">
      <c r="A15" s="107"/>
      <c r="B15" s="108"/>
      <c r="C15" s="108"/>
      <c r="D15" s="108"/>
      <c r="E15" s="108"/>
      <c r="F15" s="108"/>
      <c r="G15" s="108"/>
      <c r="H15" s="108"/>
    </row>
    <row r="16" spans="1:8" ht="16.2" thickBot="1" x14ac:dyDescent="0.3">
      <c r="A16" s="107"/>
      <c r="B16" s="108"/>
      <c r="C16" s="108"/>
      <c r="D16" s="108"/>
      <c r="E16" s="108"/>
      <c r="F16" s="108"/>
      <c r="G16" s="108"/>
      <c r="H16" s="108"/>
    </row>
    <row r="17" spans="1:8" ht="16.2" thickBot="1" x14ac:dyDescent="0.3">
      <c r="A17" s="107"/>
      <c r="B17" s="108"/>
      <c r="C17" s="108"/>
      <c r="D17" s="108"/>
      <c r="E17" s="108"/>
      <c r="F17" s="108"/>
      <c r="G17" s="108"/>
      <c r="H17" s="108"/>
    </row>
    <row r="18" spans="1:8" ht="16.2" thickBot="1" x14ac:dyDescent="0.3">
      <c r="A18" s="107"/>
      <c r="B18" s="108"/>
      <c r="C18" s="108"/>
      <c r="D18" s="108"/>
      <c r="E18" s="108"/>
      <c r="F18" s="108"/>
      <c r="G18" s="108"/>
      <c r="H18" s="108"/>
    </row>
    <row r="19" spans="1:8" ht="16.2" thickBot="1" x14ac:dyDescent="0.3">
      <c r="A19" s="107"/>
      <c r="B19" s="108"/>
      <c r="C19" s="108"/>
      <c r="D19" s="108"/>
      <c r="E19" s="108"/>
      <c r="F19" s="108"/>
      <c r="G19" s="108"/>
      <c r="H19" s="108"/>
    </row>
    <row r="20" spans="1:8" ht="16.2" thickBot="1" x14ac:dyDescent="0.3">
      <c r="A20" s="107"/>
      <c r="B20" s="108"/>
      <c r="C20" s="108"/>
      <c r="D20" s="108"/>
      <c r="E20" s="108"/>
      <c r="F20" s="108"/>
      <c r="G20" s="108"/>
      <c r="H20" s="108"/>
    </row>
    <row r="21" spans="1:8" ht="16.2" thickBot="1" x14ac:dyDescent="0.3">
      <c r="A21" s="107"/>
      <c r="B21" s="108"/>
      <c r="C21" s="108"/>
      <c r="D21" s="108"/>
      <c r="E21" s="108"/>
      <c r="F21" s="108"/>
      <c r="G21" s="108"/>
      <c r="H21" s="108"/>
    </row>
    <row r="22" spans="1:8" ht="16.2" thickBot="1" x14ac:dyDescent="0.3">
      <c r="A22" s="107"/>
      <c r="B22" s="108"/>
      <c r="C22" s="108"/>
      <c r="D22" s="108"/>
      <c r="E22" s="108"/>
      <c r="F22" s="108"/>
      <c r="G22" s="108"/>
      <c r="H22" s="108"/>
    </row>
    <row r="23" spans="1:8" ht="16.2" thickBot="1" x14ac:dyDescent="0.3">
      <c r="A23" s="107"/>
      <c r="B23" s="108"/>
      <c r="C23" s="108"/>
      <c r="D23" s="108"/>
      <c r="E23" s="108"/>
      <c r="F23" s="108"/>
      <c r="G23" s="108"/>
      <c r="H23" s="108"/>
    </row>
    <row r="24" spans="1:8" ht="16.2" thickBot="1" x14ac:dyDescent="0.3">
      <c r="A24" s="107"/>
      <c r="B24" s="108"/>
      <c r="C24" s="108"/>
      <c r="D24" s="108"/>
      <c r="E24" s="108"/>
      <c r="F24" s="108"/>
      <c r="G24" s="108"/>
      <c r="H24" s="108"/>
    </row>
    <row r="25" spans="1:8" ht="16.2" thickBot="1" x14ac:dyDescent="0.3">
      <c r="A25" s="107"/>
      <c r="B25" s="108"/>
      <c r="C25" s="108"/>
      <c r="D25" s="108"/>
      <c r="E25" s="108"/>
      <c r="F25" s="108"/>
      <c r="G25" s="108"/>
      <c r="H25" s="108"/>
    </row>
    <row r="26" spans="1:8" ht="16.2" thickBot="1" x14ac:dyDescent="0.3">
      <c r="A26" s="107"/>
      <c r="B26" s="108"/>
      <c r="C26" s="108"/>
      <c r="D26" s="108"/>
      <c r="E26" s="108"/>
      <c r="F26" s="108"/>
      <c r="G26" s="108"/>
      <c r="H26" s="108"/>
    </row>
    <row r="27" spans="1:8" ht="16.2" thickBot="1" x14ac:dyDescent="0.3">
      <c r="A27" s="107"/>
      <c r="B27" s="108"/>
      <c r="C27" s="108"/>
      <c r="D27" s="108"/>
      <c r="E27" s="108"/>
      <c r="F27" s="108"/>
      <c r="G27" s="108"/>
      <c r="H27" s="108"/>
    </row>
    <row r="28" spans="1:8" ht="16.2" thickBot="1" x14ac:dyDescent="0.3">
      <c r="A28" s="107"/>
      <c r="B28" s="108"/>
      <c r="C28" s="108"/>
      <c r="D28" s="108"/>
      <c r="E28" s="108"/>
      <c r="F28" s="108"/>
      <c r="G28" s="108"/>
      <c r="H28" s="108"/>
    </row>
    <row r="29" spans="1:8" ht="16.2" thickBot="1" x14ac:dyDescent="0.3">
      <c r="A29" s="107"/>
      <c r="B29" s="108"/>
      <c r="C29" s="108"/>
      <c r="D29" s="108"/>
      <c r="E29" s="108"/>
      <c r="F29" s="108"/>
      <c r="G29" s="108"/>
      <c r="H29" s="108"/>
    </row>
    <row r="30" spans="1:8" ht="16.2" thickBot="1" x14ac:dyDescent="0.3">
      <c r="A30" s="107"/>
      <c r="B30" s="108"/>
      <c r="C30" s="108"/>
      <c r="D30" s="108"/>
      <c r="E30" s="108"/>
      <c r="F30" s="108"/>
      <c r="G30" s="108"/>
      <c r="H30" s="108"/>
    </row>
    <row r="31" spans="1:8" ht="16.2" thickBot="1" x14ac:dyDescent="0.3">
      <c r="A31" s="107"/>
      <c r="B31" s="108"/>
      <c r="C31" s="108"/>
      <c r="D31" s="108"/>
      <c r="E31" s="108"/>
      <c r="F31" s="108"/>
      <c r="G31" s="108"/>
      <c r="H31" s="108"/>
    </row>
    <row r="32" spans="1:8" ht="16.2" thickBot="1" x14ac:dyDescent="0.3">
      <c r="A32" s="107"/>
      <c r="B32" s="108"/>
      <c r="C32" s="108"/>
      <c r="D32" s="108"/>
      <c r="E32" s="108"/>
      <c r="F32" s="108"/>
      <c r="G32" s="108"/>
      <c r="H32" s="108"/>
    </row>
    <row r="33" spans="1:8" ht="16.2" thickBot="1" x14ac:dyDescent="0.3">
      <c r="A33" s="107"/>
      <c r="B33" s="108"/>
      <c r="C33" s="108"/>
      <c r="D33" s="108"/>
      <c r="E33" s="108"/>
      <c r="F33" s="108"/>
      <c r="G33" s="108"/>
      <c r="H33" s="108"/>
    </row>
    <row r="34" spans="1:8" ht="16.2" thickBot="1" x14ac:dyDescent="0.3">
      <c r="A34" s="107"/>
      <c r="B34" s="108"/>
      <c r="C34" s="108"/>
      <c r="D34" s="108"/>
      <c r="E34" s="108"/>
      <c r="F34" s="108"/>
      <c r="G34" s="108"/>
      <c r="H34" s="108"/>
    </row>
    <row r="35" spans="1:8" ht="16.2" thickBot="1" x14ac:dyDescent="0.3">
      <c r="A35" s="107"/>
      <c r="B35" s="108"/>
      <c r="C35" s="108"/>
      <c r="D35" s="108"/>
      <c r="E35" s="108"/>
      <c r="F35" s="108"/>
      <c r="G35" s="108"/>
      <c r="H35" s="108"/>
    </row>
    <row r="36" spans="1:8" ht="16.2" thickBot="1" x14ac:dyDescent="0.3">
      <c r="A36" s="107"/>
      <c r="B36" s="108"/>
      <c r="C36" s="108"/>
      <c r="D36" s="108"/>
      <c r="E36" s="108"/>
      <c r="F36" s="108"/>
      <c r="G36" s="108"/>
      <c r="H36" s="108"/>
    </row>
    <row r="37" spans="1:8" ht="16.2" thickBot="1" x14ac:dyDescent="0.3">
      <c r="A37" s="156" t="s">
        <v>150</v>
      </c>
      <c r="B37" s="157"/>
      <c r="C37" s="108"/>
      <c r="D37" s="109"/>
      <c r="E37" s="109"/>
      <c r="F37" s="109"/>
      <c r="G37" s="109"/>
      <c r="H37" s="108"/>
    </row>
    <row r="38" spans="1:8" ht="16.2" thickBot="1" x14ac:dyDescent="0.3">
      <c r="A38" s="156" t="s">
        <v>151</v>
      </c>
      <c r="B38" s="157"/>
      <c r="C38" s="108"/>
      <c r="D38" s="109"/>
      <c r="E38" s="109"/>
      <c r="F38" s="109"/>
      <c r="G38" s="109"/>
      <c r="H38" s="108"/>
    </row>
    <row r="39" spans="1:8" ht="16.2" thickBot="1" x14ac:dyDescent="0.3">
      <c r="A39" s="156" t="s">
        <v>152</v>
      </c>
      <c r="B39" s="157"/>
      <c r="C39" s="108"/>
      <c r="D39" s="109"/>
      <c r="E39" s="109"/>
      <c r="F39" s="109"/>
      <c r="G39" s="109"/>
      <c r="H39" s="108"/>
    </row>
    <row r="40" spans="1:8" ht="15.6" x14ac:dyDescent="0.3">
      <c r="A40" s="35"/>
    </row>
  </sheetData>
  <mergeCells count="8">
    <mergeCell ref="D3:E3"/>
    <mergeCell ref="F3:G3"/>
    <mergeCell ref="A37:B37"/>
    <mergeCell ref="A38:B38"/>
    <mergeCell ref="A39:B39"/>
    <mergeCell ref="A3:A4"/>
    <mergeCell ref="B3:B4"/>
    <mergeCell ref="C3:C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9"/>
  <sheetViews>
    <sheetView tabSelected="1" workbookViewId="0">
      <selection activeCell="E11" sqref="E11"/>
    </sheetView>
  </sheetViews>
  <sheetFormatPr baseColWidth="10" defaultRowHeight="13.8" x14ac:dyDescent="0.25"/>
  <cols>
    <col min="2" max="2" width="12.19921875" customWidth="1"/>
    <col min="3" max="3" width="14.5" customWidth="1"/>
    <col min="4" max="4" width="12.8984375" customWidth="1"/>
    <col min="5" max="5" width="14.3984375" customWidth="1"/>
  </cols>
  <sheetData>
    <row r="1" spans="1:5" ht="22.8" x14ac:dyDescent="0.4">
      <c r="A1" s="38" t="s">
        <v>76</v>
      </c>
      <c r="B1" s="38"/>
      <c r="C1" s="38"/>
      <c r="D1" s="38"/>
    </row>
    <row r="2" spans="1:5" x14ac:dyDescent="0.25">
      <c r="A2" s="36"/>
      <c r="B2" s="36"/>
      <c r="C2" s="36"/>
      <c r="D2" s="36"/>
    </row>
    <row r="3" spans="1:5" ht="26.4" x14ac:dyDescent="0.25">
      <c r="A3" s="39" t="s">
        <v>77</v>
      </c>
      <c r="B3" s="39" t="s">
        <v>91</v>
      </c>
      <c r="C3" s="39" t="s">
        <v>78</v>
      </c>
      <c r="D3" s="39" t="s">
        <v>79</v>
      </c>
      <c r="E3" s="39" t="s">
        <v>129</v>
      </c>
    </row>
    <row r="4" spans="1:5" x14ac:dyDescent="0.25">
      <c r="A4" s="37">
        <v>1001</v>
      </c>
      <c r="B4" s="37">
        <v>90</v>
      </c>
      <c r="C4" s="37">
        <v>90</v>
      </c>
      <c r="D4" s="37">
        <v>70</v>
      </c>
      <c r="E4" s="37">
        <v>70</v>
      </c>
    </row>
    <row r="5" spans="1:5" x14ac:dyDescent="0.25">
      <c r="A5" s="37">
        <v>1002</v>
      </c>
      <c r="B5" s="37">
        <v>50</v>
      </c>
      <c r="C5" s="37">
        <v>50</v>
      </c>
      <c r="D5" s="37">
        <v>50</v>
      </c>
      <c r="E5" s="37">
        <v>50</v>
      </c>
    </row>
    <row r="6" spans="1:5" x14ac:dyDescent="0.25">
      <c r="A6" s="37">
        <v>1003</v>
      </c>
      <c r="B6" s="37">
        <v>40</v>
      </c>
      <c r="C6" s="37">
        <v>40</v>
      </c>
      <c r="D6" s="37">
        <v>40</v>
      </c>
      <c r="E6" s="140">
        <v>150</v>
      </c>
    </row>
    <row r="7" spans="1:5" x14ac:dyDescent="0.25">
      <c r="A7" s="37">
        <v>1004</v>
      </c>
      <c r="B7" s="37">
        <v>100</v>
      </c>
      <c r="C7" s="37">
        <v>100</v>
      </c>
      <c r="D7" s="37">
        <v>0</v>
      </c>
      <c r="E7" s="37">
        <v>0</v>
      </c>
    </row>
    <row r="8" spans="1:5" x14ac:dyDescent="0.25">
      <c r="A8" s="37">
        <v>1005</v>
      </c>
      <c r="B8" s="37">
        <v>40</v>
      </c>
      <c r="C8" s="37">
        <v>40</v>
      </c>
      <c r="D8" s="37">
        <v>40</v>
      </c>
      <c r="E8" s="37">
        <v>40</v>
      </c>
    </row>
    <row r="9" spans="1:5" x14ac:dyDescent="0.25">
      <c r="A9" s="37">
        <v>1006</v>
      </c>
      <c r="B9" s="37">
        <v>80</v>
      </c>
      <c r="C9" s="37">
        <v>80</v>
      </c>
      <c r="D9" s="37">
        <v>65</v>
      </c>
      <c r="E9" s="37">
        <v>65</v>
      </c>
    </row>
    <row r="10" spans="1:5" x14ac:dyDescent="0.25">
      <c r="A10" s="37">
        <v>1007</v>
      </c>
      <c r="B10" s="37">
        <v>150</v>
      </c>
      <c r="C10" s="37">
        <v>150</v>
      </c>
      <c r="D10" s="37">
        <v>150</v>
      </c>
      <c r="E10" s="37">
        <v>150</v>
      </c>
    </row>
    <row r="11" spans="1:5" x14ac:dyDescent="0.25">
      <c r="A11" s="37">
        <v>1008</v>
      </c>
      <c r="B11" s="37">
        <v>30</v>
      </c>
      <c r="C11" s="37">
        <v>30</v>
      </c>
      <c r="D11" s="37">
        <v>30</v>
      </c>
      <c r="E11" s="140">
        <v>150</v>
      </c>
    </row>
    <row r="12" spans="1:5" x14ac:dyDescent="0.25">
      <c r="A12" s="37">
        <v>1009</v>
      </c>
      <c r="B12" s="37">
        <v>100</v>
      </c>
      <c r="C12" s="37">
        <v>100</v>
      </c>
      <c r="D12" s="37">
        <v>0</v>
      </c>
      <c r="E12" s="37">
        <v>0</v>
      </c>
    </row>
    <row r="13" spans="1:5" x14ac:dyDescent="0.25">
      <c r="A13" s="37">
        <v>1010</v>
      </c>
      <c r="B13" s="37">
        <v>60</v>
      </c>
      <c r="C13" s="37">
        <v>60</v>
      </c>
      <c r="D13" s="37">
        <v>60</v>
      </c>
      <c r="E13" s="37">
        <v>60</v>
      </c>
    </row>
    <row r="14" spans="1:5" x14ac:dyDescent="0.25">
      <c r="A14" s="37">
        <v>1011</v>
      </c>
      <c r="B14" s="36" t="s">
        <v>80</v>
      </c>
      <c r="C14" s="36"/>
      <c r="D14" s="36"/>
      <c r="E14" s="37">
        <v>500</v>
      </c>
    </row>
    <row r="15" spans="1:5" x14ac:dyDescent="0.25">
      <c r="A15" s="37">
        <v>1012</v>
      </c>
      <c r="B15" s="36"/>
      <c r="C15" s="36"/>
      <c r="D15" s="36"/>
    </row>
    <row r="16" spans="1:5" x14ac:dyDescent="0.25">
      <c r="A16" s="37">
        <v>1013</v>
      </c>
      <c r="B16" s="36"/>
      <c r="C16" s="36"/>
      <c r="D16" s="36"/>
    </row>
    <row r="17" spans="1:4" x14ac:dyDescent="0.25">
      <c r="A17" s="37">
        <v>1014</v>
      </c>
      <c r="B17" s="36"/>
      <c r="C17" s="36"/>
      <c r="D17" s="36"/>
    </row>
    <row r="18" spans="1:4" x14ac:dyDescent="0.25">
      <c r="A18" s="36"/>
      <c r="B18" s="36"/>
      <c r="C18" s="36"/>
      <c r="D18" s="36"/>
    </row>
    <row r="19" spans="1:4" ht="15.6" x14ac:dyDescent="0.3">
      <c r="A19" s="3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PEB</vt:lpstr>
      <vt:lpstr>PAB</vt:lpstr>
      <vt:lpstr>Bestellliste</vt:lpstr>
      <vt:lpstr>AR_VK</vt:lpstr>
      <vt:lpstr>AR_RW</vt:lpstr>
      <vt:lpstr>ER_RW</vt:lpstr>
      <vt:lpstr>Kassabuch</vt:lpstr>
      <vt:lpstr>Lager</vt:lpstr>
      <vt:lpstr>ER_RW!Druckbereich</vt:lpstr>
      <vt:lpstr>ER_RW!Drucktitel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Ritter Arbeit</dc:creator>
  <cp:lastModifiedBy>Christine Ritter</cp:lastModifiedBy>
  <dcterms:created xsi:type="dcterms:W3CDTF">2010-11-04T08:46:37Z</dcterms:created>
  <dcterms:modified xsi:type="dcterms:W3CDTF">2018-06-10T19:45:51Z</dcterms:modified>
</cp:coreProperties>
</file>