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120" windowHeight="7965"/>
  </bookViews>
  <sheets>
    <sheet name="Progressive Kalk" sheetId="1" r:id="rId1"/>
  </sheets>
  <calcPr calcId="125725"/>
</workbook>
</file>

<file path=xl/calcChain.xml><?xml version="1.0" encoding="utf-8"?>
<calcChain xmlns="http://schemas.openxmlformats.org/spreadsheetml/2006/main">
  <c r="K10" i="1"/>
  <c r="K5"/>
  <c r="K6" s="1"/>
  <c r="F4"/>
  <c r="F6" s="1"/>
  <c r="F3"/>
  <c r="F5"/>
  <c r="G17"/>
  <c r="G14"/>
  <c r="F9"/>
  <c r="K7" l="1"/>
  <c r="F7"/>
  <c r="F8" s="1"/>
  <c r="F10" s="1"/>
  <c r="F11" l="1"/>
  <c r="F12" s="1"/>
  <c r="F13" l="1"/>
  <c r="F14" s="1"/>
  <c r="F16" l="1"/>
  <c r="F15"/>
  <c r="F17" l="1"/>
  <c r="F18" s="1"/>
  <c r="F19" s="1"/>
  <c r="F20" l="1"/>
  <c r="F21" s="1"/>
  <c r="F22" s="1"/>
</calcChain>
</file>

<file path=xl/sharedStrings.xml><?xml version="1.0" encoding="utf-8"?>
<sst xmlns="http://schemas.openxmlformats.org/spreadsheetml/2006/main" count="33" uniqueCount="27">
  <si>
    <t>Progressive Kalkulation</t>
  </si>
  <si>
    <t xml:space="preserve">Basis </t>
  </si>
  <si>
    <r>
      <t xml:space="preserve">Listeneinkaufspreis
</t>
    </r>
    <r>
      <rPr>
        <b/>
        <sz val="10"/>
        <rFont val="Arial"/>
        <family val="2"/>
      </rPr>
      <t>(Netto Angebotspreis)</t>
    </r>
  </si>
  <si>
    <t>-</t>
  </si>
  <si>
    <t>Zieleinkaufspreis</t>
  </si>
  <si>
    <t>Lieferantenskonto</t>
  </si>
  <si>
    <t>Bareinkaufspreis</t>
  </si>
  <si>
    <t>+</t>
  </si>
  <si>
    <t>Bezugskosten (ohne MwSt)</t>
  </si>
  <si>
    <t>Bezugspreis</t>
  </si>
  <si>
    <t>Regien</t>
  </si>
  <si>
    <t>Selbstkosten</t>
  </si>
  <si>
    <t>Gewinn</t>
  </si>
  <si>
    <t>Barverkaufspreis</t>
  </si>
  <si>
    <t>Kundenskonto</t>
  </si>
  <si>
    <t>Vertreterprovision</t>
  </si>
  <si>
    <t>Zielverkaufspreis</t>
  </si>
  <si>
    <t>Kundenrabatt</t>
  </si>
  <si>
    <t>Listenverkaufspreis (netto)</t>
  </si>
  <si>
    <t xml:space="preserve"> +</t>
  </si>
  <si>
    <t>Ust</t>
  </si>
  <si>
    <t>Listenverkaufspreis (brutto)</t>
  </si>
  <si>
    <t>gerundet</t>
  </si>
  <si>
    <t>Rabatt</t>
  </si>
  <si>
    <r>
      <t xml:space="preserve">Listeneinkaufspreis
</t>
    </r>
    <r>
      <rPr>
        <b/>
        <sz val="10"/>
        <rFont val="Arial"/>
        <family val="2"/>
      </rPr>
      <t>(Brutto Angebotspreis)</t>
    </r>
  </si>
  <si>
    <t>USt</t>
  </si>
  <si>
    <t xml:space="preserve"> -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</si>
</sst>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_-* #,##0.00\ &quot;€&quot;_-;\-* #,##0.00\ &quot;€&quot;_-;_-* &quot;-&quot;??\ &quot;€&quot;_-;_-@_-"/>
    <numFmt numFmtId="166" formatCode="#,##0.00\ &quot;€&quot;"/>
    <numFmt numFmtId="167" formatCode="0.000000"/>
  </numFmts>
  <fonts count="9">
    <font>
      <sz val="10"/>
      <name val="Arial"/>
      <family val="2"/>
    </font>
    <font>
      <sz val="10"/>
      <name val="Arial"/>
      <family val="2"/>
    </font>
    <font>
      <b/>
      <sz val="20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3" fillId="0" borderId="0" xfId="0" applyFont="1" applyFill="1" applyAlignment="1" applyProtection="1">
      <alignment horizontal="left" wrapText="1" indent="3"/>
      <protection hidden="1"/>
    </xf>
    <xf numFmtId="0" fontId="3" fillId="0" borderId="0" xfId="0" applyFont="1" applyFill="1" applyBorder="1" applyAlignment="1" applyProtection="1">
      <alignment horizontal="left" wrapText="1" indent="3"/>
      <protection hidden="1"/>
    </xf>
    <xf numFmtId="164" fontId="6" fillId="0" borderId="0" xfId="0" applyNumberFormat="1" applyFont="1" applyFill="1" applyProtection="1">
      <protection locked="0"/>
    </xf>
    <xf numFmtId="10" fontId="7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right"/>
      <protection hidden="1"/>
    </xf>
    <xf numFmtId="9" fontId="4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left" indent="3"/>
      <protection hidden="1"/>
    </xf>
    <xf numFmtId="0" fontId="6" fillId="0" borderId="0" xfId="0" applyFont="1" applyFill="1" applyBorder="1" applyAlignment="1" applyProtection="1">
      <alignment horizontal="left" indent="3"/>
      <protection hidden="1"/>
    </xf>
    <xf numFmtId="164" fontId="6" fillId="0" borderId="1" xfId="0" applyNumberFormat="1" applyFont="1" applyFill="1" applyBorder="1" applyProtection="1"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Fill="1" applyAlignment="1" applyProtection="1">
      <alignment horizontal="right" vertical="top"/>
      <protection hidden="1"/>
    </xf>
    <xf numFmtId="0" fontId="4" fillId="0" borderId="0" xfId="0" applyFont="1" applyFill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horizontal="left" vertical="top" indent="3"/>
      <protection hidden="1"/>
    </xf>
    <xf numFmtId="0" fontId="3" fillId="0" borderId="0" xfId="0" applyFont="1" applyFill="1" applyBorder="1" applyAlignment="1" applyProtection="1">
      <alignment horizontal="left" vertical="top" indent="3"/>
      <protection hidden="1"/>
    </xf>
    <xf numFmtId="164" fontId="6" fillId="0" borderId="0" xfId="0" applyNumberFormat="1" applyFont="1" applyFill="1" applyAlignment="1" applyProtection="1">
      <alignment vertical="top"/>
      <protection hidden="1"/>
    </xf>
    <xf numFmtId="10" fontId="7" fillId="0" borderId="0" xfId="0" applyNumberFormat="1" applyFont="1" applyFill="1" applyBorder="1" applyAlignment="1">
      <alignment horizontal="right" vertical="top"/>
    </xf>
    <xf numFmtId="165" fontId="4" fillId="0" borderId="1" xfId="1" applyFont="1" applyFill="1" applyBorder="1" applyAlignment="1" applyProtection="1">
      <alignment horizontal="right"/>
      <protection locked="0"/>
    </xf>
    <xf numFmtId="9" fontId="7" fillId="0" borderId="0" xfId="0" applyNumberFormat="1" applyFont="1" applyAlignment="1" applyProtection="1">
      <alignment vertical="top"/>
      <protection hidden="1"/>
    </xf>
    <xf numFmtId="9" fontId="4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 indent="3"/>
      <protection hidden="1"/>
    </xf>
    <xf numFmtId="164" fontId="6" fillId="0" borderId="0" xfId="0" applyNumberFormat="1" applyFont="1" applyFill="1" applyProtection="1">
      <protection hidden="1"/>
    </xf>
    <xf numFmtId="166" fontId="8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166" fontId="0" fillId="0" borderId="0" xfId="0" applyNumberFormat="1" applyAlignment="1" applyProtection="1">
      <alignment vertical="top"/>
      <protection hidden="1"/>
    </xf>
    <xf numFmtId="0" fontId="4" fillId="0" borderId="0" xfId="0" applyFont="1" applyFill="1" applyAlignment="1" applyProtection="1">
      <alignment horizontal="right" vertical="top"/>
      <protection hidden="1"/>
    </xf>
    <xf numFmtId="0" fontId="3" fillId="0" borderId="2" xfId="0" applyFont="1" applyBorder="1" applyAlignment="1" applyProtection="1">
      <alignment horizontal="right"/>
      <protection hidden="1"/>
    </xf>
    <xf numFmtId="9" fontId="4" fillId="0" borderId="1" xfId="0" applyNumberFormat="1" applyFont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left" indent="3"/>
      <protection hidden="1"/>
    </xf>
    <xf numFmtId="0" fontId="3" fillId="0" borderId="0" xfId="0" applyFont="1" applyBorder="1" applyAlignment="1" applyProtection="1">
      <alignment horizontal="left" indent="3"/>
      <protection hidden="1"/>
    </xf>
    <xf numFmtId="164" fontId="6" fillId="0" borderId="1" xfId="0" applyNumberFormat="1" applyFont="1" applyBorder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indent="3"/>
      <protection hidden="1"/>
    </xf>
    <xf numFmtId="164" fontId="6" fillId="0" borderId="0" xfId="0" applyNumberFormat="1" applyFont="1" applyProtection="1">
      <protection hidden="1"/>
    </xf>
    <xf numFmtId="2" fontId="6" fillId="0" borderId="0" xfId="0" applyNumberFormat="1" applyFont="1" applyProtection="1">
      <protection hidden="1"/>
    </xf>
    <xf numFmtId="167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hidden="1"/>
    </xf>
    <xf numFmtId="164" fontId="0" fillId="0" borderId="0" xfId="0" applyNumberFormat="1" applyAlignment="1" applyProtection="1">
      <alignment vertical="top"/>
      <protection hidden="1"/>
    </xf>
  </cellXfs>
  <cellStyles count="4">
    <cellStyle name="Standard" xfId="0" builtinId="0"/>
    <cellStyle name="Standard 2" xfId="2"/>
    <cellStyle name="Währung" xfId="1" builtinId="4"/>
    <cellStyle name="Währung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K22"/>
  <sheetViews>
    <sheetView showGridLines="0" tabSelected="1" topLeftCell="A4" zoomScale="89" zoomScaleNormal="89" workbookViewId="0">
      <selection activeCell="K11" sqref="K11"/>
    </sheetView>
  </sheetViews>
  <sheetFormatPr baseColWidth="10" defaultRowHeight="15.75"/>
  <cols>
    <col min="1" max="1" width="6.42578125" style="2" customWidth="1"/>
    <col min="2" max="2" width="2.5703125" style="35" bestFit="1" customWidth="1"/>
    <col min="3" max="3" width="11.28515625" style="36" customWidth="1"/>
    <col min="4" max="4" width="36.85546875" style="37" bestFit="1" customWidth="1"/>
    <col min="5" max="5" width="3.7109375" style="33" customWidth="1"/>
    <col min="6" max="6" width="14" style="38" customWidth="1"/>
    <col min="7" max="16384" width="11.42578125" style="2"/>
  </cols>
  <sheetData>
    <row r="1" spans="1:11" ht="39" customHeight="1">
      <c r="A1" s="1" t="s">
        <v>0</v>
      </c>
      <c r="B1" s="1"/>
      <c r="C1" s="1"/>
      <c r="D1" s="1"/>
      <c r="E1" s="1"/>
      <c r="F1" s="1"/>
      <c r="G1" s="41" t="s">
        <v>1</v>
      </c>
    </row>
    <row r="2" spans="1:11" ht="43.5" customHeight="1">
      <c r="B2" s="3"/>
      <c r="C2" s="4"/>
      <c r="D2" s="5" t="s">
        <v>24</v>
      </c>
      <c r="E2" s="6"/>
      <c r="F2" s="7">
        <v>25</v>
      </c>
      <c r="G2" s="8">
        <v>1.2</v>
      </c>
    </row>
    <row r="3" spans="1:11" ht="30.75" customHeight="1" thickBot="1">
      <c r="B3" s="10" t="s">
        <v>26</v>
      </c>
      <c r="C3" s="10">
        <v>0.2</v>
      </c>
      <c r="D3" s="11" t="s">
        <v>25</v>
      </c>
      <c r="E3" s="6"/>
      <c r="F3" s="40">
        <f>F2/120*20</f>
        <v>4.166666666666667</v>
      </c>
      <c r="G3" s="10"/>
    </row>
    <row r="4" spans="1:11" ht="33.75" customHeight="1" thickTop="1">
      <c r="B4" s="3"/>
      <c r="C4" s="4"/>
      <c r="D4" s="5" t="s">
        <v>2</v>
      </c>
      <c r="E4" s="6"/>
      <c r="F4" s="7">
        <f>F2-F3</f>
        <v>20.833333333333332</v>
      </c>
      <c r="G4" s="8">
        <v>1</v>
      </c>
      <c r="K4" s="2">
        <v>35.99</v>
      </c>
    </row>
    <row r="5" spans="1:11" ht="16.5" thickBot="1">
      <c r="B5" s="9" t="s">
        <v>3</v>
      </c>
      <c r="C5" s="10">
        <v>0</v>
      </c>
      <c r="D5" s="11" t="s">
        <v>23</v>
      </c>
      <c r="E5" s="12"/>
      <c r="F5" s="13">
        <f>F2*C5</f>
        <v>0</v>
      </c>
      <c r="K5" s="2">
        <f>K4/120*100</f>
        <v>29.991666666666667</v>
      </c>
    </row>
    <row r="6" spans="1:11" s="14" customFormat="1" ht="28.5" customHeight="1" thickTop="1">
      <c r="B6" s="15"/>
      <c r="C6" s="16"/>
      <c r="D6" s="17" t="s">
        <v>4</v>
      </c>
      <c r="E6" s="18"/>
      <c r="F6" s="19">
        <f>F4-F5</f>
        <v>20.833333333333332</v>
      </c>
      <c r="G6" s="20">
        <v>1</v>
      </c>
      <c r="K6" s="14">
        <f>K5*2/100</f>
        <v>0.59983333333333333</v>
      </c>
    </row>
    <row r="7" spans="1:11" ht="16.5" thickBot="1">
      <c r="B7" s="9" t="s">
        <v>3</v>
      </c>
      <c r="C7" s="10">
        <v>0.03</v>
      </c>
      <c r="D7" s="11" t="s">
        <v>5</v>
      </c>
      <c r="E7" s="12"/>
      <c r="F7" s="13">
        <f>F6*C7</f>
        <v>0.62499999999999989</v>
      </c>
      <c r="K7" s="2">
        <f>K5-K6</f>
        <v>29.391833333333334</v>
      </c>
    </row>
    <row r="8" spans="1:11" s="14" customFormat="1" ht="27" customHeight="1" thickTop="1">
      <c r="B8" s="15"/>
      <c r="C8" s="16"/>
      <c r="D8" s="17" t="s">
        <v>6</v>
      </c>
      <c r="E8" s="18"/>
      <c r="F8" s="19">
        <f>F6-F7</f>
        <v>20.208333333333332</v>
      </c>
      <c r="G8" s="20">
        <v>1</v>
      </c>
    </row>
    <row r="9" spans="1:11" ht="16.5" thickBot="1">
      <c r="B9" s="9" t="s">
        <v>7</v>
      </c>
      <c r="C9" s="21">
        <v>0</v>
      </c>
      <c r="D9" s="11" t="s">
        <v>8</v>
      </c>
      <c r="E9" s="12"/>
      <c r="F9" s="13">
        <f>C9</f>
        <v>0</v>
      </c>
    </row>
    <row r="10" spans="1:11" s="14" customFormat="1" ht="27" customHeight="1" thickTop="1">
      <c r="B10" s="15"/>
      <c r="C10" s="16"/>
      <c r="D10" s="17" t="s">
        <v>9</v>
      </c>
      <c r="E10" s="18"/>
      <c r="F10" s="19">
        <f>F8+F9</f>
        <v>20.208333333333332</v>
      </c>
      <c r="G10" s="20">
        <v>1</v>
      </c>
      <c r="K10" s="42">
        <f>K7-F12</f>
        <v>5.1418333333333344</v>
      </c>
    </row>
    <row r="11" spans="1:11" ht="16.5" thickBot="1">
      <c r="B11" s="9" t="s">
        <v>7</v>
      </c>
      <c r="C11" s="10">
        <v>0.2</v>
      </c>
      <c r="D11" s="11" t="s">
        <v>10</v>
      </c>
      <c r="E11" s="12"/>
      <c r="F11" s="13">
        <f>F10*C11</f>
        <v>4.041666666666667</v>
      </c>
    </row>
    <row r="12" spans="1:11" s="14" customFormat="1" ht="27" customHeight="1" thickTop="1">
      <c r="B12" s="15"/>
      <c r="C12" s="16"/>
      <c r="D12" s="17" t="s">
        <v>11</v>
      </c>
      <c r="E12" s="18"/>
      <c r="F12" s="19">
        <f>F10+F11</f>
        <v>24.25</v>
      </c>
      <c r="G12" s="20">
        <v>1</v>
      </c>
    </row>
    <row r="13" spans="1:11" ht="16.5" thickBot="1">
      <c r="B13" s="9" t="s">
        <v>7</v>
      </c>
      <c r="C13" s="10">
        <v>0.45</v>
      </c>
      <c r="D13" s="11" t="s">
        <v>12</v>
      </c>
      <c r="E13" s="12"/>
      <c r="F13" s="13">
        <f>F12*C13</f>
        <v>10.9125</v>
      </c>
    </row>
    <row r="14" spans="1:11" s="14" customFormat="1" ht="27" customHeight="1" thickTop="1">
      <c r="B14" s="15"/>
      <c r="C14" s="16"/>
      <c r="D14" s="17" t="s">
        <v>13</v>
      </c>
      <c r="E14" s="18"/>
      <c r="F14" s="19">
        <f>F12+F13</f>
        <v>35.162500000000001</v>
      </c>
      <c r="G14" s="22">
        <f>100%-(C15+C16)</f>
        <v>0.98</v>
      </c>
    </row>
    <row r="15" spans="1:11">
      <c r="B15" s="3" t="s">
        <v>7</v>
      </c>
      <c r="C15" s="23">
        <v>0.02</v>
      </c>
      <c r="D15" s="24" t="s">
        <v>14</v>
      </c>
      <c r="E15" s="12"/>
      <c r="F15" s="25">
        <f>F14/G14*C15</f>
        <v>0.7176020408163265</v>
      </c>
      <c r="G15" s="26"/>
    </row>
    <row r="16" spans="1:11" ht="16.5" thickBot="1">
      <c r="B16" s="9" t="s">
        <v>7</v>
      </c>
      <c r="C16" s="10">
        <v>0</v>
      </c>
      <c r="D16" s="11" t="s">
        <v>15</v>
      </c>
      <c r="E16" s="12"/>
      <c r="F16" s="13">
        <f>F14/G14*C16</f>
        <v>0</v>
      </c>
      <c r="G16" s="27"/>
    </row>
    <row r="17" spans="2:8" s="14" customFormat="1" ht="27" customHeight="1" thickTop="1">
      <c r="B17" s="15"/>
      <c r="C17" s="16"/>
      <c r="D17" s="17" t="s">
        <v>16</v>
      </c>
      <c r="E17" s="18"/>
      <c r="F17" s="19">
        <f>F14+F15+F16</f>
        <v>35.880102040816325</v>
      </c>
      <c r="G17" s="22">
        <f>100%-C18</f>
        <v>1</v>
      </c>
      <c r="H17" s="28"/>
    </row>
    <row r="18" spans="2:8" ht="16.5" thickBot="1">
      <c r="B18" s="9" t="s">
        <v>7</v>
      </c>
      <c r="C18" s="10">
        <v>0</v>
      </c>
      <c r="D18" s="11" t="s">
        <v>17</v>
      </c>
      <c r="E18" s="12"/>
      <c r="F18" s="13">
        <f>F17/G17*C18</f>
        <v>0</v>
      </c>
    </row>
    <row r="19" spans="2:8" s="14" customFormat="1" ht="27" customHeight="1" thickTop="1">
      <c r="B19" s="15"/>
      <c r="C19" s="29"/>
      <c r="D19" s="17" t="s">
        <v>18</v>
      </c>
      <c r="E19" s="18"/>
      <c r="F19" s="19">
        <f>F17+F18</f>
        <v>35.880102040816325</v>
      </c>
      <c r="G19" s="20">
        <v>1</v>
      </c>
      <c r="H19" s="28"/>
    </row>
    <row r="20" spans="2:8" ht="16.5" thickBot="1">
      <c r="B20" s="30" t="s">
        <v>19</v>
      </c>
      <c r="C20" s="31">
        <v>0.2</v>
      </c>
      <c r="D20" s="32" t="s">
        <v>20</v>
      </c>
      <c r="F20" s="34">
        <f>F19*C20</f>
        <v>7.1760204081632653</v>
      </c>
    </row>
    <row r="21" spans="2:8" ht="16.5" thickTop="1">
      <c r="D21" s="37" t="s">
        <v>21</v>
      </c>
      <c r="F21" s="38">
        <f>F19+F20</f>
        <v>43.056122448979593</v>
      </c>
    </row>
    <row r="22" spans="2:8">
      <c r="D22" s="37" t="s">
        <v>22</v>
      </c>
      <c r="F22" s="39">
        <f>ROUND(F21,2)</f>
        <v>43.06</v>
      </c>
    </row>
  </sheetData>
  <mergeCells count="1">
    <mergeCell ref="A1:F1"/>
  </mergeCells>
  <printOptions horizontalCentered="1" verticalCentered="1"/>
  <pageMargins left="0.78740157480314965" right="0.78740157480314965" top="0.36" bottom="0.56999999999999995" header="0.2" footer="0.24"/>
  <pageSetup paperSize="9" scale="115" orientation="landscape" verticalDpi="0" r:id="rId1"/>
  <headerFooter alignWithMargins="0">
    <oddFooter>&amp;LAutor: Heike M. Pannenberg&amp;R&amp;D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Progressive Kalk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Ritter Arbeit</dc:creator>
  <cp:lastModifiedBy>Ritter Arbeit</cp:lastModifiedBy>
  <dcterms:created xsi:type="dcterms:W3CDTF">2011-03-06T18:55:58Z</dcterms:created>
  <dcterms:modified xsi:type="dcterms:W3CDTF">2011-03-06T19:23:01Z</dcterms:modified>
</cp:coreProperties>
</file>